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465" windowHeight="8192" windowWidth="16384" xWindow="0" yWindow="0"/>
  </bookViews>
  <sheets>
    <sheet name="01.09.2024" sheetId="1" state="visible" r:id="rId2"/>
    <sheet name="Лист2" sheetId="2" state="visible" r:id="rId3"/>
  </sheets>
  <calcPr iterateCount="100" refMode="A1" iterate="false" iterateDelta="0.0001"/>
</workbook>
</file>

<file path=xl/sharedStrings.xml><?xml version="1.0" encoding="utf-8"?>
<sst xmlns="http://schemas.openxmlformats.org/spreadsheetml/2006/main" count="1003" uniqueCount="210">
  <si>
    <t>Зима         2024</t>
  </si>
  <si>
    <t>ОБЩЕСТВО С ОГРАНИЧЕННОЙ ОТВЕТСТВЕННОСТЬЮ</t>
  </si>
  <si>
    <t>"КОМБИНАТ ШКОЛЬНОГО ПИТАНИЯ "ПОДРОСТОК"</t>
  </si>
  <si>
    <t>Примерное меню и пищевая ценность приготовляемых блюд</t>
  </si>
  <si>
    <t>День :Понедельник 1                              сезон: Зима</t>
  </si>
  <si>
    <t>Неделя : 1                                                возраст :7-11лет</t>
  </si>
  <si>
    <t>№ рец.</t>
  </si>
  <si>
    <t>Прием пищи, наименование блюда</t>
  </si>
  <si>
    <t>Масса порции</t>
  </si>
  <si>
    <t>Пищевые вещества (г)</t>
  </si>
  <si>
    <t>энергетическая ценность (ккал)</t>
  </si>
  <si>
    <t>Витамины</t>
  </si>
  <si>
    <t>Минералы</t>
  </si>
  <si>
    <t>Белки</t>
  </si>
  <si>
    <t>Жиры</t>
  </si>
  <si>
    <t>Углев.</t>
  </si>
  <si>
    <t>В1</t>
  </si>
  <si>
    <t>В2</t>
  </si>
  <si>
    <t>С</t>
  </si>
  <si>
    <t>А</t>
  </si>
  <si>
    <t>Е</t>
  </si>
  <si>
    <t>Р</t>
  </si>
  <si>
    <t>Кальций</t>
  </si>
  <si>
    <t>Магний</t>
  </si>
  <si>
    <t>Железо</t>
  </si>
  <si>
    <t>Калий</t>
  </si>
  <si>
    <t>Йод</t>
  </si>
  <si>
    <t>Селен</t>
  </si>
  <si>
    <t>Фтор</t>
  </si>
  <si>
    <t>ЗАВТРАК</t>
  </si>
  <si>
    <t>ТТК№1.03м</t>
  </si>
  <si>
    <t>Гуляш</t>
  </si>
  <si>
    <t>516*</t>
  </si>
  <si>
    <t>Макаронные изделия отварные</t>
  </si>
  <si>
    <t>294**</t>
  </si>
  <si>
    <t>Чай с лимоном</t>
  </si>
  <si>
    <t>108****</t>
  </si>
  <si>
    <t>Хлеб пшеничный</t>
  </si>
  <si>
    <t>Итого за завтрак:</t>
  </si>
  <si>
    <t>ОБЕД</t>
  </si>
  <si>
    <t>72****</t>
  </si>
  <si>
    <t>Салат картофельный</t>
  </si>
  <si>
    <t>128****</t>
  </si>
  <si>
    <t>Борщ  с капустой и картофелем</t>
  </si>
  <si>
    <t>214**</t>
  </si>
  <si>
    <t>Рагу из птицы</t>
  </si>
  <si>
    <t>Ттк№1.119</t>
  </si>
  <si>
    <t>Кисель из концентрата плодового или ягодного</t>
  </si>
  <si>
    <t>110****</t>
  </si>
  <si>
    <t>Хлеб столовый (ржано-пшеничный)</t>
  </si>
  <si>
    <t>Итого за обед:</t>
  </si>
  <si>
    <t>ОБЕД (2 смена)</t>
  </si>
  <si>
    <t>ТТК№1.03</t>
  </si>
  <si>
    <t>Салат картофельный с зеленым горошком</t>
  </si>
  <si>
    <t>ПОЛДНИК</t>
  </si>
  <si>
    <t>512****</t>
  </si>
  <si>
    <t>Компот из плодов или ягод сушеных(курага)</t>
  </si>
  <si>
    <t>Ттк№1.1</t>
  </si>
  <si>
    <t>Булочка  «Дорожная»</t>
  </si>
  <si>
    <t>Итого за полдник:</t>
  </si>
  <si>
    <t>Итого за день:</t>
  </si>
  <si>
    <t>ОБЩЕСТВО С ОГРАНИЧЕНОЙ ОТВЕТСТВЕННОСТЬЮ</t>
  </si>
  <si>
    <t>День : Вторник 2                                        сезон: Зима</t>
  </si>
  <si>
    <t>Неделя : 1                                                           возраст :7-11лет</t>
  </si>
  <si>
    <t>Ттк№1.59</t>
  </si>
  <si>
    <t>Митбол с овощами</t>
  </si>
  <si>
    <t>429****</t>
  </si>
  <si>
    <t>Картофельное пюре</t>
  </si>
  <si>
    <t>493****</t>
  </si>
  <si>
    <t>Чай с сахаром ,вареньем, медом (с  сахаром)</t>
  </si>
  <si>
    <t>7****</t>
  </si>
  <si>
    <t>Салат из моркови</t>
  </si>
  <si>
    <t>63**</t>
  </si>
  <si>
    <t>Щи из свежей капусты с картофелем</t>
  </si>
  <si>
    <t>469*</t>
  </si>
  <si>
    <t>Фрикадельки  в соусе</t>
  </si>
  <si>
    <t>510*</t>
  </si>
  <si>
    <t>Каша вязкая( гречневая)</t>
  </si>
  <si>
    <t>Ттк№1.116</t>
  </si>
  <si>
    <t>Компот из смеси сухофруктов</t>
  </si>
  <si>
    <t>ТТК№33</t>
  </si>
  <si>
    <t>Лимонный напиток</t>
  </si>
  <si>
    <t>539/593****</t>
  </si>
  <si>
    <t>Пирожки печеные из сдобного теста с фаршем</t>
  </si>
  <si>
    <t>День : Среда 3                          сезон:Зима</t>
  </si>
  <si>
    <t>Неделя : 1                                                  возраст :7-11лет</t>
  </si>
  <si>
    <t>Ттк №4.1</t>
  </si>
  <si>
    <t>Салат из белокачанной капусты с морковью</t>
  </si>
  <si>
    <t>ТТК№1.60</t>
  </si>
  <si>
    <t>Плов</t>
  </si>
  <si>
    <t>ТТК №1.01</t>
  </si>
  <si>
    <t>Фруктовый чай с яблоком</t>
  </si>
  <si>
    <t>11м11д</t>
  </si>
  <si>
    <t>Салат "Степной"</t>
  </si>
  <si>
    <t>156****</t>
  </si>
  <si>
    <t>Суп -лапша домашняя</t>
  </si>
  <si>
    <t>ТТК№10</t>
  </si>
  <si>
    <t>Шницель сытный</t>
  </si>
  <si>
    <t>Каша вязкая пшеничная</t>
  </si>
  <si>
    <r>
      <t xml:space="preserve">280</t>
    </r>
    <r>
      <rPr>
        <b val="true"/>
        <sz val="11"/>
        <color rgb="FF000000"/>
        <rFont val="Calibri"/>
        <family val="2"/>
        <charset val="204"/>
      </rPr>
      <t xml:space="preserve">**</t>
    </r>
  </si>
  <si>
    <t>Компот из плодов или ягод сушеных(изюм)</t>
  </si>
  <si>
    <t>285**</t>
  </si>
  <si>
    <t>Кофейный напиток на сгущеном молоке</t>
  </si>
  <si>
    <t>515****</t>
  </si>
  <si>
    <t>Молоко кипяченое</t>
  </si>
  <si>
    <t>541****</t>
  </si>
  <si>
    <t>Ватрушки с творожным фаршем</t>
  </si>
  <si>
    <t>День : Четверг 4                                         сезон:Зима</t>
  </si>
  <si>
    <t>Неделя : 1                                                      возраст :7-11лет</t>
  </si>
  <si>
    <t>Ттк №1.04</t>
  </si>
  <si>
    <t>Фрикадельки в соусе</t>
  </si>
  <si>
    <t>60****</t>
  </si>
  <si>
    <t>салат из свеклы с яблоками</t>
  </si>
  <si>
    <t>139*</t>
  </si>
  <si>
    <t>Суп картофельный с бобовыми</t>
  </si>
  <si>
    <t>175**</t>
  </si>
  <si>
    <t>Фрикадельки рыбные (с соусом)</t>
  </si>
  <si>
    <t>541*</t>
  </si>
  <si>
    <t>Рагу овощное (3 вариант)</t>
  </si>
  <si>
    <t>631*</t>
  </si>
  <si>
    <t>Компот из  свежих плодов</t>
  </si>
  <si>
    <t>День : Пятница   5                                    сезон:Зима</t>
  </si>
  <si>
    <t>Неделя : 1                                                       возраст :7-11лет</t>
  </si>
  <si>
    <t>2****</t>
  </si>
  <si>
    <t>Салат «Витаминный»</t>
  </si>
  <si>
    <t>ТТК 1.02</t>
  </si>
  <si>
    <t>Жаркое с курицей</t>
  </si>
  <si>
    <t>Ттк №11</t>
  </si>
  <si>
    <t>Биточки клас-сные</t>
  </si>
  <si>
    <t>418****</t>
  </si>
  <si>
    <t>Пюре из гороха с маслом</t>
  </si>
  <si>
    <t>Салат «Витаминный</t>
  </si>
  <si>
    <t>ТТК№24</t>
  </si>
  <si>
    <t>Фруктовый чай</t>
  </si>
  <si>
    <t>272**</t>
  </si>
  <si>
    <t>Ряженка</t>
  </si>
  <si>
    <t>590****</t>
  </si>
  <si>
    <t>Печенье</t>
  </si>
  <si>
    <t>112****</t>
  </si>
  <si>
    <t>Плоды свежие (яблоки)</t>
  </si>
  <si>
    <t>День :суббота  6                               сезон: Зима</t>
  </si>
  <si>
    <t>Неделя : 1                                          возраст :7-11лет</t>
  </si>
  <si>
    <t>90****</t>
  </si>
  <si>
    <t>Бутерброд  с сыром (1й вариант)</t>
  </si>
  <si>
    <t>268****</t>
  </si>
  <si>
    <t>Каша рисовая молочная жидкая</t>
  </si>
  <si>
    <t>Салат «Свежесть»</t>
  </si>
  <si>
    <t>90М16г</t>
  </si>
  <si>
    <t>Суп картофельный с рыбными фрикадельками</t>
  </si>
  <si>
    <t>364****</t>
  </si>
  <si>
    <t>Азу</t>
  </si>
  <si>
    <t>Компот из свежих плодов</t>
  </si>
  <si>
    <t>Варенец</t>
  </si>
  <si>
    <t>День : Понедельник 7                           сезон: Зима</t>
  </si>
  <si>
    <t>Неделя : 2                                              возраст :7-11лет</t>
  </si>
  <si>
    <t>ТТК№20</t>
  </si>
  <si>
    <t>Салат «Радуга»</t>
  </si>
  <si>
    <t>146****</t>
  </si>
  <si>
    <t>Суп картофельный с клецками</t>
  </si>
  <si>
    <t>День : Вторник 8                                   сезон:Зима</t>
  </si>
  <si>
    <t>Неделя : 2                                                          возраст :7-11лет</t>
  </si>
  <si>
    <t>ТТК№75</t>
  </si>
  <si>
    <t>Фрикадельки куриные в соусе</t>
  </si>
  <si>
    <t>Фруктофый чай</t>
  </si>
  <si>
    <t>ТТК№60</t>
  </si>
  <si>
    <t>ТТК№2.96</t>
  </si>
  <si>
    <t>Чай с молоком</t>
  </si>
  <si>
    <t>День : Среда 9                                        сезон: Зима</t>
  </si>
  <si>
    <t>Неделя : 2                                                         возраст :7-11лет</t>
  </si>
  <si>
    <t>Ттк №48</t>
  </si>
  <si>
    <t>Ежики с овощами</t>
  </si>
  <si>
    <t>День : Четверг 10                                    сезон: Зима</t>
  </si>
  <si>
    <t>Неделя : 2                                                            возраст :7-11лет</t>
  </si>
  <si>
    <r>
      <t xml:space="preserve">366</t>
    </r>
    <r>
      <rPr>
        <b val="true"/>
        <sz val="11"/>
        <color rgb="FF000000"/>
        <rFont val="Calibri"/>
        <family val="2"/>
        <charset val="204"/>
      </rPr>
      <t xml:space="preserve">**</t>
    </r>
  </si>
  <si>
    <t>Сыр (порциями)</t>
  </si>
  <si>
    <t>Ттк №1.06</t>
  </si>
  <si>
    <t>Бутерброды с джемом или повидлом (2вариант)</t>
  </si>
  <si>
    <t>Ттк№1.63</t>
  </si>
  <si>
    <t>Каша «Дружба»</t>
  </si>
  <si>
    <t>ттк№68</t>
  </si>
  <si>
    <t>Каша вязкая перловая</t>
  </si>
  <si>
    <t>284**</t>
  </si>
  <si>
    <t>Компот из яблок с лимоном</t>
  </si>
  <si>
    <t>День : Пятница 11                                     сезон: Зима</t>
  </si>
  <si>
    <t>Неделя : 2                                                       возраст :7-11лет</t>
  </si>
  <si>
    <t>ТТК №1.116</t>
  </si>
  <si>
    <t>День :суббота 12                                     сезон: Зима</t>
  </si>
  <si>
    <t>Неделя : 2                                          возраст :7-11лет</t>
  </si>
  <si>
    <t>ттк№1.09</t>
  </si>
  <si>
    <t>Лимонный чай</t>
  </si>
  <si>
    <t>55 Диет</t>
  </si>
  <si>
    <t>Винегрет овощной (2 вариант)</t>
  </si>
  <si>
    <t>363****</t>
  </si>
  <si>
    <t>Мясо тушеное</t>
  </si>
  <si>
    <t>241**</t>
  </si>
  <si>
    <t>Картофельное  пюре</t>
  </si>
  <si>
    <t>Итого:</t>
  </si>
  <si>
    <t>498*</t>
  </si>
  <si>
    <t>Котлеты рубленые из птицы</t>
  </si>
  <si>
    <t>427****</t>
  </si>
  <si>
    <t>Картофель отварной в молоке</t>
  </si>
  <si>
    <t>ТТК№14</t>
  </si>
  <si>
    <t>Салат «Калейдоскоп»</t>
  </si>
  <si>
    <t>завтрак</t>
  </si>
  <si>
    <t>б</t>
  </si>
  <si>
    <t>ж</t>
  </si>
  <si>
    <t>у</t>
  </si>
  <si>
    <t>эн.цен</t>
  </si>
  <si>
    <t>Обед ГПД</t>
  </si>
  <si>
    <t>Обед 2</t>
  </si>
</sst>
</file>

<file path=xl/styles.xml><?xml version="1.0" encoding="utf-8"?>
<styleSheet xmlns="http://schemas.openxmlformats.org/spreadsheetml/2006/main">
  <numFmts count="3">
    <numFmt formatCode="GENERAL" numFmtId="164"/>
    <numFmt formatCode="0.0" numFmtId="165"/>
    <numFmt formatCode="0.00" numFmtId="166"/>
  </numFmts>
  <fonts count="14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4"/>
      <color rgb="FF000000"/>
      <name val="Calibri"/>
      <family val="2"/>
      <charset val="204"/>
    </font>
    <font>
      <b val="true"/>
      <sz val="7"/>
      <color rgb="FF000000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b val="true"/>
      <sz val="7"/>
      <color rgb="FF000000"/>
      <name val="Calibri"/>
      <family val="2"/>
      <charset val="204"/>
    </font>
    <font>
      <b val="true"/>
      <sz val="8"/>
      <color rgb="FF000000"/>
      <name val="Times New Roman"/>
      <family val="1"/>
      <charset val="204"/>
    </font>
    <font>
      <sz val="7"/>
      <color rgb="FF000000"/>
      <name val="Calibri"/>
      <family val="2"/>
      <charset val="204"/>
    </font>
    <font>
      <b val="true"/>
      <sz val="7"/>
      <color rgb="FF000000"/>
      <name val="Times New Roman"/>
      <family val="1"/>
      <charset val="1"/>
    </font>
    <font>
      <b val="true"/>
      <sz val="11"/>
      <color rgb="FF000000"/>
      <name val="Calibri"/>
      <family val="2"/>
      <charset val="204"/>
    </font>
    <font>
      <sz val="8"/>
      <color rgb="FF000000"/>
      <name val="Calibri"/>
      <family val="2"/>
      <charset val="204"/>
    </font>
    <font>
      <sz val="9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FFFF"/>
        <bgColor rgb="FFFFFFCC"/>
      </patternFill>
    </fill>
  </fills>
  <borders count="8">
    <border diagonalDown="false" diagonalUp="false">
      <left/>
      <right/>
      <top/>
      <bottom/>
      <diagonal/>
    </border>
    <border diagonalDown="false" diagonalUp="false">
      <left/>
      <right/>
      <top/>
      <bottom style="thin"/>
      <diagonal/>
    </border>
    <border diagonalDown="false" diagonalUp="false">
      <left style="thin"/>
      <right style="thin"/>
      <top style="thin"/>
      <bottom style="thin"/>
      <diagonal/>
    </border>
    <border diagonalDown="false" diagonalUp="false">
      <left style="thin"/>
      <right/>
      <top style="thin"/>
      <bottom/>
      <diagonal/>
    </border>
    <border diagonalDown="false" diagonalUp="false">
      <left/>
      <right/>
      <top style="thin"/>
      <bottom/>
      <diagonal/>
    </border>
    <border diagonalDown="false" diagonalUp="false">
      <left/>
      <right style="thin"/>
      <top style="thin"/>
      <bottom/>
      <diagonal/>
    </border>
    <border diagonalDown="false" diagonalUp="false">
      <left/>
      <right/>
      <top style="thin"/>
      <bottom style="thin"/>
      <diagonal/>
    </border>
    <border diagonalDown="false" diagonalUp="false">
      <left/>
      <right style="thin"/>
      <top style="thin"/>
      <bottom style="thin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58">
    <xf applyAlignment="false" applyBorder="false" applyFont="false" applyProtection="false" borderId="0" fillId="0" fontId="0" numFmtId="164" xfId="0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2" fontId="4" numFmtId="164" xfId="0">
      <alignment horizontal="general" indent="0" shrinkToFit="false" textRotation="0" vertical="bottom" wrapText="false"/>
      <protection hidden="false" locked="true"/>
    </xf>
    <xf applyAlignment="false" applyBorder="false" applyFont="false" applyProtection="false" borderId="0" fillId="2" fontId="0" numFmtId="164" xfId="0">
      <alignment horizontal="general" indent="0" shrinkToFit="false" textRotation="0" vertical="bottom" wrapText="false"/>
      <protection hidden="false" locked="true"/>
    </xf>
    <xf applyAlignment="true" applyBorder="true" applyFont="true" applyProtection="false" borderId="0" fillId="0" fontId="5" numFmtId="164" xfId="0">
      <alignment horizontal="center" indent="0" shrinkToFit="false" textRotation="0" vertical="bottom" wrapText="false"/>
      <protection hidden="false" locked="true"/>
    </xf>
    <xf applyAlignment="false" applyBorder="false" applyFont="true" applyProtection="false" borderId="0" fillId="0" fontId="6" numFmtId="164" xfId="0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5" numFmtId="164" xfId="0">
      <alignment horizontal="general" indent="0" shrinkToFit="false" textRotation="0" vertical="bottom" wrapText="false"/>
      <protection hidden="false" locked="true"/>
    </xf>
    <xf applyAlignment="true" applyBorder="true" applyFont="true" applyProtection="false" borderId="1" fillId="0" fontId="5" numFmtId="164" xfId="0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2" fillId="0" fontId="5" numFmtId="164" xfId="0">
      <alignment horizontal="center" indent="0" shrinkToFit="false" textRotation="0" vertical="top" wrapText="false"/>
      <protection hidden="false" locked="true"/>
    </xf>
    <xf applyAlignment="true" applyBorder="true" applyFont="true" applyProtection="false" borderId="2" fillId="0" fontId="5" numFmtId="164" xfId="0">
      <alignment horizontal="justify" indent="0" shrinkToFit="false" textRotation="0" vertical="top" wrapText="false"/>
      <protection hidden="false" locked="true"/>
    </xf>
    <xf applyAlignment="true" applyBorder="true" applyFont="true" applyProtection="false" borderId="2" fillId="0" fontId="5" numFmtId="164" xfId="0">
      <alignment horizontal="center" indent="0" shrinkToFit="false" textRotation="0" vertical="bottom" wrapText="false"/>
      <protection hidden="false" locked="true"/>
    </xf>
    <xf applyAlignment="false" applyBorder="true" applyFont="true" applyProtection="false" borderId="3" fillId="0" fontId="5" numFmtId="164" xfId="0">
      <alignment horizontal="general" indent="0" shrinkToFit="false" textRotation="0" vertical="bottom" wrapText="false"/>
      <protection hidden="false" locked="true"/>
    </xf>
    <xf applyAlignment="false" applyBorder="true" applyFont="true" applyProtection="false" borderId="4" fillId="0" fontId="5" numFmtId="164" xfId="0">
      <alignment horizontal="general" indent="0" shrinkToFit="false" textRotation="0" vertical="bottom" wrapText="false"/>
      <protection hidden="false" locked="true"/>
    </xf>
    <xf applyAlignment="false" applyBorder="true" applyFont="true" applyProtection="false" borderId="5" fillId="0" fontId="5" numFmtId="164" xfId="0">
      <alignment horizontal="general" indent="0" shrinkToFit="false" textRotation="0" vertical="bottom" wrapText="false"/>
      <protection hidden="false" locked="true"/>
    </xf>
    <xf applyAlignment="false" applyBorder="true" applyFont="true" applyProtection="false" borderId="2" fillId="0" fontId="5" numFmtId="164" xfId="0">
      <alignment horizontal="general" indent="0" shrinkToFit="false" textRotation="0" vertical="bottom" wrapText="false"/>
      <protection hidden="false" locked="true"/>
    </xf>
    <xf applyAlignment="true" applyBorder="true" applyFont="true" applyProtection="false" borderId="2" fillId="0" fontId="5" numFmtId="164" xfId="0">
      <alignment horizontal="right" indent="0" shrinkToFit="false" textRotation="0" vertical="bottom" wrapText="false"/>
      <protection hidden="false" locked="true"/>
    </xf>
    <xf applyAlignment="false" applyBorder="true" applyFont="true" applyProtection="false" borderId="2" fillId="0" fontId="7" numFmtId="164" xfId="0">
      <alignment horizontal="general" indent="0" shrinkToFit="false" textRotation="0" vertical="bottom" wrapText="false"/>
      <protection hidden="false" locked="true"/>
    </xf>
    <xf applyAlignment="true" applyBorder="true" applyFont="true" applyProtection="false" borderId="2" fillId="0" fontId="5" numFmtId="164" xfId="0">
      <alignment horizontal="left" indent="0" shrinkToFit="false" textRotation="0" vertical="bottom" wrapText="false"/>
      <protection hidden="false" locked="true"/>
    </xf>
    <xf applyAlignment="true" applyBorder="true" applyFont="true" applyProtection="false" borderId="2" fillId="0" fontId="5" numFmtId="164" xfId="0">
      <alignment horizontal="general" indent="0" shrinkToFit="false" textRotation="0" vertical="bottom" wrapText="true"/>
      <protection hidden="false" locked="true"/>
    </xf>
    <xf applyAlignment="true" applyBorder="true" applyFont="true" applyProtection="false" borderId="2" fillId="0" fontId="5" numFmtId="164" xfId="0">
      <alignment horizontal="left" indent="0" shrinkToFit="false" textRotation="0" vertical="top" wrapText="true"/>
      <protection hidden="false" locked="true"/>
    </xf>
    <xf applyAlignment="true" applyBorder="true" applyFont="true" applyProtection="false" borderId="2" fillId="0" fontId="8" numFmtId="164" xfId="0">
      <alignment horizontal="center" indent="0" shrinkToFit="false" textRotation="0" vertical="bottom" wrapText="false"/>
      <protection hidden="false" locked="true"/>
    </xf>
    <xf applyAlignment="false" applyBorder="true" applyFont="true" applyProtection="false" borderId="2" fillId="0" fontId="8" numFmtId="164" xfId="0">
      <alignment horizontal="general" indent="0" shrinkToFit="false" textRotation="0" vertical="bottom" wrapText="false"/>
      <protection hidden="false" locked="true"/>
    </xf>
    <xf applyAlignment="true" applyBorder="true" applyFont="true" applyProtection="false" borderId="2" fillId="0" fontId="5" numFmtId="164" xfId="0">
      <alignment horizontal="left" indent="0" shrinkToFit="false" textRotation="0" vertical="top" wrapText="false"/>
      <protection hidden="false" locked="true"/>
    </xf>
    <xf applyAlignment="true" applyBorder="true" applyFont="true" applyProtection="false" borderId="2" fillId="0" fontId="5" numFmtId="164" xfId="0">
      <alignment horizontal="general" indent="0" shrinkToFit="false" textRotation="0" vertical="top" wrapText="true"/>
      <protection hidden="false" locked="true"/>
    </xf>
    <xf applyAlignment="true" applyBorder="true" applyFont="true" applyProtection="false" borderId="2" fillId="0" fontId="5" numFmtId="164" xfId="0">
      <alignment horizontal="right" indent="0" shrinkToFit="false" textRotation="0" vertical="top" wrapText="false"/>
      <protection hidden="false" locked="true"/>
    </xf>
    <xf applyAlignment="true" applyBorder="true" applyFont="true" applyProtection="false" borderId="2" fillId="0" fontId="5" numFmtId="164" xfId="0">
      <alignment horizontal="general" indent="0" shrinkToFit="false" textRotation="0" vertical="bottom" wrapText="false"/>
      <protection hidden="false" locked="true"/>
    </xf>
    <xf applyAlignment="true" applyBorder="true" applyFont="true" applyProtection="false" borderId="2" fillId="0" fontId="5" numFmtId="164" xfId="0">
      <alignment horizontal="left" indent="0" shrinkToFit="false" textRotation="0" vertical="bottom" wrapText="true"/>
      <protection hidden="false" locked="true"/>
    </xf>
    <xf applyAlignment="false" applyBorder="false" applyFont="true" applyProtection="false" borderId="0" fillId="0" fontId="9" numFmtId="164" xfId="0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7" numFmtId="164" xfId="0">
      <alignment horizontal="general" indent="0" shrinkToFit="false" textRotation="0" vertical="bottom" wrapText="false"/>
      <protection hidden="false" locked="true"/>
    </xf>
    <xf applyAlignment="true" applyBorder="true" applyFont="true" applyProtection="false" borderId="2" fillId="0" fontId="7" numFmtId="164" xfId="0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2" fillId="0" fontId="7" numFmtId="164" xfId="0">
      <alignment horizontal="right" indent="0" shrinkToFit="false" textRotation="0" vertical="bottom" wrapText="false"/>
      <protection hidden="false" locked="true"/>
    </xf>
    <xf applyAlignment="true" applyBorder="true" applyFont="true" applyProtection="false" borderId="2" fillId="0" fontId="5" numFmtId="165" xfId="0">
      <alignment horizontal="right" indent="0" shrinkToFit="false" textRotation="0" vertical="bottom" wrapText="false"/>
      <protection hidden="false" locked="true"/>
    </xf>
    <xf applyAlignment="true" applyBorder="true" applyFont="true" applyProtection="false" borderId="2" fillId="3" fontId="5" numFmtId="165" xfId="0">
      <alignment horizontal="right" indent="0" shrinkToFit="false" textRotation="0" vertical="bottom" wrapText="false"/>
      <protection hidden="false" locked="true"/>
    </xf>
    <xf applyAlignment="true" applyBorder="true" applyFont="true" applyProtection="false" borderId="2" fillId="3" fontId="5" numFmtId="164" xfId="0">
      <alignment horizontal="left" indent="0" shrinkToFit="false" textRotation="0" vertical="bottom" wrapText="false"/>
      <protection hidden="false" locked="true"/>
    </xf>
    <xf applyAlignment="false" applyBorder="true" applyFont="true" applyProtection="false" borderId="2" fillId="3" fontId="5" numFmtId="164" xfId="0">
      <alignment horizontal="general" indent="0" shrinkToFit="false" textRotation="0" vertical="bottom" wrapText="false"/>
      <protection hidden="false" locked="true"/>
    </xf>
    <xf applyAlignment="true" applyBorder="true" applyFont="true" applyProtection="false" borderId="2" fillId="3" fontId="5" numFmtId="164" xfId="0">
      <alignment horizontal="general" indent="0" shrinkToFit="false" textRotation="0" vertical="bottom" wrapText="false"/>
      <protection hidden="false" locked="true"/>
    </xf>
    <xf applyAlignment="false" applyBorder="true" applyFont="true" applyProtection="false" borderId="2" fillId="3" fontId="7" numFmtId="164" xfId="0">
      <alignment horizontal="general" indent="0" shrinkToFit="false" textRotation="0" vertical="bottom" wrapText="false"/>
      <protection hidden="false" locked="true"/>
    </xf>
    <xf applyAlignment="true" applyBorder="true" applyFont="true" applyProtection="false" borderId="2" fillId="0" fontId="7" numFmtId="164" xfId="0">
      <alignment horizontal="left" indent="0" shrinkToFit="false" textRotation="0" vertical="bottom" wrapText="false"/>
      <protection hidden="false" locked="true"/>
    </xf>
    <xf applyAlignment="false" applyBorder="true" applyFont="true" applyProtection="false" borderId="2" fillId="0" fontId="10" numFmtId="164" xfId="0">
      <alignment horizontal="general" indent="0" shrinkToFit="false" textRotation="0" vertical="bottom" wrapText="false"/>
      <protection hidden="false" locked="true"/>
    </xf>
    <xf applyAlignment="true" applyBorder="true" applyFont="true" applyProtection="false" borderId="2" fillId="3" fontId="5" numFmtId="164" xfId="0">
      <alignment horizontal="general" indent="0" shrinkToFit="false" textRotation="0" vertical="bottom" wrapText="true"/>
      <protection hidden="false" locked="true"/>
    </xf>
    <xf applyAlignment="true" applyBorder="true" applyFont="true" applyProtection="false" borderId="2" fillId="3" fontId="5" numFmtId="164" xfId="0">
      <alignment horizontal="right" indent="0" shrinkToFit="false" textRotation="0" vertical="bottom" wrapText="false"/>
      <protection hidden="false" locked="true"/>
    </xf>
    <xf applyAlignment="false" applyBorder="false" applyFont="true" applyProtection="false" borderId="0" fillId="0" fontId="11" numFmtId="164" xfId="0">
      <alignment horizontal="general" indent="0" shrinkToFit="false" textRotation="0" vertical="bottom" wrapText="false"/>
      <protection hidden="false" locked="true"/>
    </xf>
    <xf applyAlignment="false" applyBorder="true" applyFont="true" applyProtection="false" borderId="2" fillId="0" fontId="12" numFmtId="164" xfId="0">
      <alignment horizontal="general" indent="0" shrinkToFit="false" textRotation="0" vertical="bottom" wrapText="false"/>
      <protection hidden="false" locked="true"/>
    </xf>
    <xf applyAlignment="false" applyBorder="true" applyFont="true" applyProtection="false" borderId="6" fillId="0" fontId="7" numFmtId="164" xfId="0">
      <alignment horizontal="general" indent="0" shrinkToFit="false" textRotation="0" vertical="bottom" wrapText="false"/>
      <protection hidden="false" locked="true"/>
    </xf>
    <xf applyAlignment="false" applyBorder="true" applyFont="true" applyProtection="false" borderId="7" fillId="0" fontId="7" numFmtId="164" xfId="0">
      <alignment horizontal="general" indent="0" shrinkToFit="false" textRotation="0" vertical="bottom" wrapText="false"/>
      <protection hidden="false" locked="true"/>
    </xf>
    <xf applyAlignment="true" applyBorder="true" applyFont="true" applyProtection="false" borderId="2" fillId="0" fontId="6" numFmtId="164" xfId="0">
      <alignment horizontal="general" indent="0" shrinkToFit="false" textRotation="0" vertical="bottom" wrapText="false"/>
      <protection hidden="false" locked="true"/>
    </xf>
    <xf applyAlignment="true" applyBorder="true" applyFont="true" applyProtection="false" borderId="0" fillId="3" fontId="5" numFmtId="164" xfId="0">
      <alignment horizontal="center" indent="0" shrinkToFit="false" textRotation="0" vertical="bottom" wrapText="false"/>
      <protection hidden="false" locked="true"/>
    </xf>
    <xf applyAlignment="false" applyBorder="true" applyFont="true" applyProtection="false" borderId="2" fillId="0" fontId="9" numFmtId="164" xfId="0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3" numFmtId="164" xfId="0">
      <alignment horizontal="general" indent="0" shrinkToFit="false" textRotation="0" vertical="bottom" wrapText="false"/>
      <protection hidden="false" locked="true"/>
    </xf>
    <xf applyAlignment="true" applyBorder="true" applyFont="true" applyProtection="false" borderId="0" fillId="0" fontId="5" numFmtId="164" xfId="0">
      <alignment horizontal="left" indent="0" shrinkToFit="false" textRotation="0" vertical="bottom" wrapText="false"/>
      <protection hidden="false" locked="true"/>
    </xf>
    <xf applyAlignment="true" applyBorder="true" applyFont="true" applyProtection="false" borderId="2" fillId="0" fontId="10" numFmtId="164" xfId="0">
      <alignment horizontal="left" indent="0" shrinkToFit="false" textRotation="0" vertical="top" wrapText="false"/>
      <protection hidden="false" locked="true"/>
    </xf>
    <xf applyAlignment="true" applyBorder="true" applyFont="true" applyProtection="false" borderId="2" fillId="0" fontId="10" numFmtId="164" xfId="0">
      <alignment horizontal="general" indent="0" shrinkToFit="false" textRotation="0" vertical="bottom" wrapText="true"/>
      <protection hidden="false" locked="true"/>
    </xf>
    <xf applyAlignment="true" applyBorder="true" applyFont="true" applyProtection="false" borderId="2" fillId="0" fontId="10" numFmtId="164" xfId="0">
      <alignment horizontal="left" indent="0" shrinkToFit="false" textRotation="0" vertical="bottom" wrapText="false"/>
      <protection hidden="false" locked="true"/>
    </xf>
    <xf applyAlignment="true" applyBorder="true" applyFont="true" applyProtection="false" borderId="2" fillId="0" fontId="5" numFmtId="165" xfId="0">
      <alignment horizontal="general" indent="0" shrinkToFit="false" textRotation="0" vertical="bottom" wrapText="false"/>
      <protection hidden="false" locked="true"/>
    </xf>
    <xf applyAlignment="true" applyBorder="true" applyFont="true" applyProtection="false" borderId="2" fillId="0" fontId="5" numFmtId="166" xfId="0">
      <alignment horizontal="right" indent="0" shrinkToFit="false" textRotation="0" vertical="bottom" wrapText="false"/>
      <protection hidden="false" locked="true"/>
    </xf>
    <xf applyAlignment="true" applyBorder="true" applyFont="true" applyProtection="false" borderId="0" fillId="0" fontId="6" numFmtId="164" xfId="0">
      <alignment horizontal="center" indent="0" shrinkToFit="false" textRotation="0" vertical="bottom" wrapText="false"/>
      <protection hidden="false" locked="true"/>
    </xf>
    <xf applyAlignment="false" applyBorder="true" applyFont="true" applyProtection="false" borderId="0" fillId="0" fontId="5" numFmtId="164" xfId="0">
      <alignment horizontal="general" indent="0" shrinkToFit="false" textRotation="0" vertical="bottom" wrapText="false"/>
      <protection hidden="false" locked="true"/>
    </xf>
    <xf applyAlignment="false" applyBorder="true" applyFont="true" applyProtection="false" borderId="6" fillId="0" fontId="10" numFmtId="164" xfId="0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0" numFmtId="164" xfId="0">
      <alignment horizontal="general" indent="0" shrinkToFit="false" textRotation="0" vertical="bottom" wrapText="false"/>
      <protection hidden="false" locked="tru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T607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31" zoomScaleNormal="131" zoomScalePageLayoutView="100">
      <selection activeCell="I3" activeCellId="0" pane="topLeft" sqref="I3"/>
    </sheetView>
  </sheetViews>
  <sheetFormatPr defaultRowHeight="12.85"/>
  <cols>
    <col collapsed="false" hidden="false" max="1" min="1" style="0" width="7.48979591836735"/>
    <col collapsed="false" hidden="false" max="2" min="2" style="0" width="26.7755102040816"/>
    <col collapsed="false" hidden="false" max="20" min="3" style="0" width="5.35714285714286"/>
    <col collapsed="false" hidden="false" max="1025" min="21" style="0" width="11.5204081632653"/>
  </cols>
  <sheetData>
    <row collapsed="false" customFormat="false" customHeight="false" hidden="false" ht="17.65" outlineLevel="0" r="1">
      <c r="A1" s="1"/>
      <c r="B1" s="1" t="s">
        <v>0</v>
      </c>
      <c r="C1" s="2"/>
      <c r="D1" s="2"/>
      <c r="E1" s="2"/>
      <c r="F1" s="2"/>
      <c r="G1" s="2"/>
      <c r="H1" s="2"/>
    </row>
    <row collapsed="false" customFormat="false" customHeight="false" hidden="false" ht="14.05" outlineLevel="0" r="2"/>
    <row collapsed="false" customFormat="false" customHeight="true" hidden="false" ht="11.35" outlineLevel="0" r="3">
      <c r="A3" s="3" t="s">
        <v>1</v>
      </c>
      <c r="B3" s="3"/>
      <c r="C3" s="3"/>
      <c r="D3" s="3"/>
      <c r="E3" s="3"/>
      <c r="F3" s="3"/>
      <c r="G3" s="3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collapsed="false" customFormat="false" customHeight="true" hidden="false" ht="11.35" outlineLevel="0" r="4">
      <c r="A4" s="3" t="s">
        <v>2</v>
      </c>
      <c r="B4" s="3"/>
      <c r="C4" s="3"/>
      <c r="D4" s="3"/>
      <c r="E4" s="3"/>
      <c r="F4" s="3"/>
      <c r="G4" s="3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</row>
    <row collapsed="false" customFormat="false" customHeight="true" hidden="false" ht="11.35" outlineLevel="0" r="5">
      <c r="A5" s="3" t="s">
        <v>3</v>
      </c>
      <c r="B5" s="3"/>
      <c r="C5" s="3"/>
      <c r="D5" s="3"/>
      <c r="E5" s="3"/>
      <c r="F5" s="3"/>
      <c r="G5" s="3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</row>
    <row collapsed="false" customFormat="false" customHeight="true" hidden="false" ht="11.35" outlineLevel="0" r="6">
      <c r="A6" s="3" t="s">
        <v>4</v>
      </c>
      <c r="B6" s="3"/>
      <c r="C6" s="3"/>
      <c r="D6" s="3"/>
      <c r="E6" s="3"/>
      <c r="F6" s="3"/>
      <c r="G6" s="3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collapsed="false" customFormat="false" customHeight="true" hidden="false" ht="11.35" outlineLevel="0" r="7">
      <c r="A7" s="6" t="s">
        <v>5</v>
      </c>
      <c r="B7" s="6"/>
      <c r="C7" s="6"/>
      <c r="D7" s="6"/>
      <c r="E7" s="6"/>
      <c r="F7" s="6"/>
      <c r="G7" s="6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</row>
    <row collapsed="false" customFormat="false" customHeight="true" hidden="false" ht="11.35" outlineLevel="0" r="8">
      <c r="A8" s="7" t="s">
        <v>6</v>
      </c>
      <c r="B8" s="7" t="s">
        <v>7</v>
      </c>
      <c r="C8" s="8" t="s">
        <v>8</v>
      </c>
      <c r="D8" s="3" t="s">
        <v>9</v>
      </c>
      <c r="E8" s="3"/>
      <c r="F8" s="3"/>
      <c r="G8" s="8" t="s">
        <v>10</v>
      </c>
      <c r="H8" s="9" t="s">
        <v>11</v>
      </c>
      <c r="I8" s="9"/>
      <c r="J8" s="9"/>
      <c r="K8" s="9"/>
      <c r="L8" s="9"/>
      <c r="M8" s="9" t="s">
        <v>12</v>
      </c>
      <c r="N8" s="9"/>
      <c r="O8" s="9"/>
      <c r="P8" s="9"/>
      <c r="Q8" s="10"/>
      <c r="R8" s="11"/>
      <c r="S8" s="11"/>
      <c r="T8" s="12"/>
    </row>
    <row collapsed="false" customFormat="false" customHeight="true" hidden="false" ht="11.35" outlineLevel="0" r="9">
      <c r="A9" s="7"/>
      <c r="B9" s="7"/>
      <c r="C9" s="7"/>
      <c r="D9" s="7" t="s">
        <v>13</v>
      </c>
      <c r="E9" s="7" t="s">
        <v>14</v>
      </c>
      <c r="F9" s="7" t="s">
        <v>15</v>
      </c>
      <c r="G9" s="8"/>
      <c r="H9" s="9" t="s">
        <v>16</v>
      </c>
      <c r="I9" s="9" t="s">
        <v>17</v>
      </c>
      <c r="J9" s="9" t="s">
        <v>18</v>
      </c>
      <c r="K9" s="9" t="s">
        <v>19</v>
      </c>
      <c r="L9" s="9" t="s">
        <v>20</v>
      </c>
      <c r="M9" s="9" t="s">
        <v>21</v>
      </c>
      <c r="N9" s="9" t="s">
        <v>22</v>
      </c>
      <c r="O9" s="9" t="s">
        <v>23</v>
      </c>
      <c r="P9" s="9" t="s">
        <v>24</v>
      </c>
      <c r="Q9" s="9" t="s">
        <v>25</v>
      </c>
      <c r="R9" s="9" t="s">
        <v>26</v>
      </c>
      <c r="S9" s="9" t="s">
        <v>27</v>
      </c>
      <c r="T9" s="9" t="s">
        <v>28</v>
      </c>
    </row>
    <row collapsed="false" customFormat="false" customHeight="true" hidden="false" ht="11.35" outlineLevel="0" r="10">
      <c r="A10" s="7" t="n">
        <v>1</v>
      </c>
      <c r="B10" s="7" t="n">
        <v>2</v>
      </c>
      <c r="C10" s="7" t="n">
        <v>3</v>
      </c>
      <c r="D10" s="7" t="n">
        <v>4</v>
      </c>
      <c r="E10" s="7" t="n">
        <v>5</v>
      </c>
      <c r="F10" s="7" t="n">
        <v>6</v>
      </c>
      <c r="G10" s="7" t="n">
        <v>7</v>
      </c>
      <c r="H10" s="9" t="n">
        <v>8</v>
      </c>
      <c r="I10" s="9" t="n">
        <v>9</v>
      </c>
      <c r="J10" s="9" t="n">
        <v>10</v>
      </c>
      <c r="K10" s="9" t="n">
        <v>11</v>
      </c>
      <c r="L10" s="9" t="n">
        <v>12</v>
      </c>
      <c r="M10" s="9" t="n">
        <v>13</v>
      </c>
      <c r="N10" s="9" t="n">
        <v>14</v>
      </c>
      <c r="O10" s="9" t="n">
        <v>15</v>
      </c>
      <c r="P10" s="9" t="n">
        <v>16</v>
      </c>
      <c r="Q10" s="9" t="n">
        <v>17</v>
      </c>
      <c r="R10" s="9" t="n">
        <v>18</v>
      </c>
      <c r="S10" s="9" t="n">
        <v>19</v>
      </c>
      <c r="T10" s="9" t="n">
        <v>20</v>
      </c>
    </row>
    <row collapsed="false" customFormat="false" customHeight="true" hidden="false" ht="11.35" outlineLevel="0" r="11">
      <c r="A11" s="9" t="s">
        <v>29</v>
      </c>
      <c r="B11" s="9"/>
      <c r="C11" s="9"/>
      <c r="D11" s="9"/>
      <c r="E11" s="9"/>
      <c r="F11" s="9"/>
      <c r="G11" s="9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</row>
    <row collapsed="false" customFormat="false" customHeight="true" hidden="false" ht="12.75" outlineLevel="0" r="12">
      <c r="A12" s="13" t="s">
        <v>30</v>
      </c>
      <c r="B12" s="13" t="s">
        <v>31</v>
      </c>
      <c r="C12" s="14" t="n">
        <v>110</v>
      </c>
      <c r="D12" s="14" t="n">
        <v>9.47</v>
      </c>
      <c r="E12" s="14" t="n">
        <v>23.03</v>
      </c>
      <c r="F12" s="14" t="n">
        <v>3.96</v>
      </c>
      <c r="G12" s="14" t="n">
        <v>261.03</v>
      </c>
      <c r="H12" s="15" t="n">
        <v>0.363</v>
      </c>
      <c r="I12" s="15" t="n">
        <v>0.088</v>
      </c>
      <c r="J12" s="15" t="n">
        <v>2.2</v>
      </c>
      <c r="K12" s="15" t="n">
        <v>8.45</v>
      </c>
      <c r="L12" s="15" t="n">
        <v>0.59</v>
      </c>
      <c r="M12" s="15" t="n">
        <v>121</v>
      </c>
      <c r="N12" s="15" t="n">
        <v>13.2</v>
      </c>
      <c r="O12" s="15" t="n">
        <v>20.9</v>
      </c>
      <c r="P12" s="15" t="n">
        <v>1.43</v>
      </c>
      <c r="Q12" s="15" t="n">
        <v>242</v>
      </c>
      <c r="R12" s="15" t="n">
        <v>4.75</v>
      </c>
      <c r="S12" s="15" t="n">
        <v>0.33</v>
      </c>
      <c r="T12" s="15" t="n">
        <v>49.99</v>
      </c>
    </row>
    <row collapsed="false" customFormat="false" customHeight="true" hidden="false" ht="12.75" outlineLevel="0" r="13">
      <c r="A13" s="16" t="s">
        <v>32</v>
      </c>
      <c r="B13" s="17" t="s">
        <v>33</v>
      </c>
      <c r="C13" s="14" t="n">
        <v>160</v>
      </c>
      <c r="D13" s="14" t="n">
        <v>5.6</v>
      </c>
      <c r="E13" s="14" t="n">
        <v>6.56</v>
      </c>
      <c r="F13" s="14" t="n">
        <v>37.6</v>
      </c>
      <c r="G13" s="14" t="n">
        <v>235.2</v>
      </c>
      <c r="H13" s="15" t="n">
        <v>0.093</v>
      </c>
      <c r="I13" s="15" t="n">
        <v>0.027</v>
      </c>
      <c r="J13" s="15"/>
      <c r="K13" s="15" t="n">
        <v>19.62</v>
      </c>
      <c r="L13" s="15" t="n">
        <v>1.04</v>
      </c>
      <c r="M13" s="15" t="n">
        <v>58.95</v>
      </c>
      <c r="N13" s="15" t="n">
        <v>13.96</v>
      </c>
      <c r="O13" s="15" t="n">
        <v>22.08</v>
      </c>
      <c r="P13" s="15" t="n">
        <v>1.21</v>
      </c>
      <c r="Q13" s="15"/>
      <c r="R13" s="15" t="n">
        <v>22.18</v>
      </c>
      <c r="S13" s="15" t="n">
        <v>0.11</v>
      </c>
      <c r="T13" s="15" t="n">
        <v>12.8</v>
      </c>
    </row>
    <row collapsed="false" customFormat="false" customHeight="true" hidden="false" ht="12.75" outlineLevel="0" r="14">
      <c r="A14" s="16" t="s">
        <v>34</v>
      </c>
      <c r="B14" s="13" t="s">
        <v>35</v>
      </c>
      <c r="C14" s="14" t="n">
        <v>200</v>
      </c>
      <c r="D14" s="14" t="n">
        <v>0.07</v>
      </c>
      <c r="E14" s="14" t="n">
        <v>0.01</v>
      </c>
      <c r="F14" s="14" t="n">
        <v>15.31</v>
      </c>
      <c r="G14" s="14" t="n">
        <v>61.62</v>
      </c>
      <c r="H14" s="15" t="n">
        <v>0.04</v>
      </c>
      <c r="I14" s="15" t="n">
        <v>0.01</v>
      </c>
      <c r="J14" s="15" t="n">
        <v>2.8</v>
      </c>
      <c r="K14" s="15" t="n">
        <v>0.38</v>
      </c>
      <c r="L14" s="15" t="n">
        <v>0.01</v>
      </c>
      <c r="M14" s="15" t="n">
        <v>3.54</v>
      </c>
      <c r="N14" s="15" t="n">
        <v>6.25</v>
      </c>
      <c r="O14" s="15" t="n">
        <v>4.6</v>
      </c>
      <c r="P14" s="15" t="n">
        <v>0.29</v>
      </c>
      <c r="Q14" s="15" t="n">
        <v>30</v>
      </c>
      <c r="R14" s="15"/>
      <c r="S14" s="15" t="n">
        <v>0.02</v>
      </c>
      <c r="T14" s="15" t="n">
        <v>0.7</v>
      </c>
    </row>
    <row collapsed="false" customFormat="false" customHeight="true" hidden="false" ht="12.75" outlineLevel="0" r="15">
      <c r="A15" s="18" t="s">
        <v>36</v>
      </c>
      <c r="B15" s="13" t="s">
        <v>37</v>
      </c>
      <c r="C15" s="14" t="n">
        <v>30</v>
      </c>
      <c r="D15" s="14" t="n">
        <v>2.28</v>
      </c>
      <c r="E15" s="14" t="n">
        <v>0.24</v>
      </c>
      <c r="F15" s="14" t="n">
        <v>14.76</v>
      </c>
      <c r="G15" s="14" t="n">
        <v>70.5</v>
      </c>
      <c r="H15" s="15" t="n">
        <v>0.03</v>
      </c>
      <c r="I15" s="15"/>
      <c r="J15" s="15"/>
      <c r="K15" s="15"/>
      <c r="L15" s="15" t="n">
        <v>0.33</v>
      </c>
      <c r="M15" s="15" t="n">
        <v>19.5</v>
      </c>
      <c r="N15" s="15" t="n">
        <v>6</v>
      </c>
      <c r="O15" s="15" t="n">
        <v>4.2</v>
      </c>
      <c r="P15" s="15" t="n">
        <v>0.33</v>
      </c>
      <c r="Q15" s="15" t="n">
        <v>23.07</v>
      </c>
      <c r="R15" s="15" t="n">
        <v>1.05</v>
      </c>
      <c r="S15" s="15" t="n">
        <v>1.68</v>
      </c>
      <c r="T15" s="15" t="n">
        <v>0.52</v>
      </c>
    </row>
    <row collapsed="false" customFormat="false" customHeight="true" hidden="false" ht="12.75" outlineLevel="0" r="16">
      <c r="A16" s="9"/>
      <c r="B16" s="13" t="s">
        <v>38</v>
      </c>
      <c r="C16" s="14" t="n">
        <f aca="false">C12+C13+C14+C15</f>
        <v>500</v>
      </c>
      <c r="D16" s="14" t="n">
        <f aca="false">D12+D13+D14+D15</f>
        <v>17.42</v>
      </c>
      <c r="E16" s="14" t="n">
        <f aca="false">E12+E13+E14+E15</f>
        <v>29.84</v>
      </c>
      <c r="F16" s="14" t="n">
        <f aca="false">F12+F13+F14+F15</f>
        <v>71.63</v>
      </c>
      <c r="G16" s="14" t="n">
        <f aca="false">G12+G13+G14+G15</f>
        <v>628.35</v>
      </c>
      <c r="H16" s="14" t="n">
        <f aca="false">H12+H13+H14+H15</f>
        <v>0.526</v>
      </c>
      <c r="I16" s="14" t="n">
        <f aca="false">I12+I13+I14+I15</f>
        <v>0.125</v>
      </c>
      <c r="J16" s="14" t="n">
        <f aca="false">J12+J13+J14+J15</f>
        <v>5</v>
      </c>
      <c r="K16" s="14" t="n">
        <f aca="false">K12+K13+K14+K15</f>
        <v>28.45</v>
      </c>
      <c r="L16" s="14" t="n">
        <f aca="false">L12+L13+L14+L15</f>
        <v>1.97</v>
      </c>
      <c r="M16" s="14" t="n">
        <f aca="false">M12+M13+M14+M15</f>
        <v>202.99</v>
      </c>
      <c r="N16" s="14" t="n">
        <f aca="false">N12+N13+N14+N15</f>
        <v>39.41</v>
      </c>
      <c r="O16" s="14" t="n">
        <f aca="false">O12+O13+O14+O15</f>
        <v>51.78</v>
      </c>
      <c r="P16" s="14" t="n">
        <f aca="false">P12+P13+P14+P15</f>
        <v>3.26</v>
      </c>
      <c r="Q16" s="14" t="n">
        <f aca="false">Q12+Q13+Q14+Q15</f>
        <v>295.07</v>
      </c>
      <c r="R16" s="14" t="n">
        <f aca="false">R12+R13+R14+R15</f>
        <v>27.98</v>
      </c>
      <c r="S16" s="14" t="n">
        <f aca="false">S12+S13+S14+S15</f>
        <v>2.14</v>
      </c>
      <c r="T16" s="14" t="n">
        <f aca="false">T12+T13+T14+T15</f>
        <v>64.01</v>
      </c>
    </row>
    <row collapsed="false" customFormat="false" customHeight="true" hidden="false" ht="12.75" outlineLevel="0" r="17">
      <c r="A17" s="19" t="s">
        <v>39</v>
      </c>
      <c r="B17" s="19"/>
      <c r="C17" s="19"/>
      <c r="D17" s="19"/>
      <c r="E17" s="19"/>
      <c r="F17" s="19"/>
      <c r="G17" s="19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</row>
    <row collapsed="false" customFormat="false" customHeight="true" hidden="false" ht="12.75" outlineLevel="0" r="18">
      <c r="A18" s="16" t="s">
        <v>40</v>
      </c>
      <c r="B18" s="16" t="s">
        <v>41</v>
      </c>
      <c r="C18" s="14" t="n">
        <v>60</v>
      </c>
      <c r="D18" s="14" t="n">
        <v>1.14</v>
      </c>
      <c r="E18" s="14" t="n">
        <v>3.24</v>
      </c>
      <c r="F18" s="14" t="n">
        <v>8.04</v>
      </c>
      <c r="G18" s="14" t="n">
        <v>66</v>
      </c>
      <c r="H18" s="15" t="n">
        <v>0.05</v>
      </c>
      <c r="I18" s="15"/>
      <c r="J18" s="15" t="n">
        <v>7.32</v>
      </c>
      <c r="K18" s="15"/>
      <c r="L18" s="15" t="n">
        <v>1.38</v>
      </c>
      <c r="M18" s="15" t="n">
        <v>33.6</v>
      </c>
      <c r="N18" s="15" t="n">
        <v>8.4</v>
      </c>
      <c r="O18" s="15" t="n">
        <v>12.6</v>
      </c>
      <c r="P18" s="15" t="n">
        <v>0.48</v>
      </c>
      <c r="Q18" s="15"/>
      <c r="R18" s="15"/>
      <c r="S18" s="15"/>
      <c r="T18" s="15"/>
    </row>
    <row collapsed="false" customFormat="false" customHeight="true" hidden="false" ht="12.75" outlineLevel="0" r="19">
      <c r="A19" s="21" t="s">
        <v>42</v>
      </c>
      <c r="B19" s="22" t="s">
        <v>43</v>
      </c>
      <c r="C19" s="23" t="n">
        <v>200</v>
      </c>
      <c r="D19" s="23" t="n">
        <v>1.46</v>
      </c>
      <c r="E19" s="23" t="n">
        <v>4</v>
      </c>
      <c r="F19" s="23" t="n">
        <v>8.52</v>
      </c>
      <c r="G19" s="23" t="n">
        <v>76</v>
      </c>
      <c r="H19" s="15" t="n">
        <v>0.03</v>
      </c>
      <c r="I19" s="15" t="n">
        <v>0.32</v>
      </c>
      <c r="J19" s="15" t="n">
        <v>8.24</v>
      </c>
      <c r="K19" s="15" t="n">
        <v>129</v>
      </c>
      <c r="L19" s="15" t="n">
        <v>1.92</v>
      </c>
      <c r="M19" s="15" t="n">
        <v>42.4</v>
      </c>
      <c r="N19" s="15" t="n">
        <v>27.6</v>
      </c>
      <c r="O19" s="15" t="n">
        <v>21.04</v>
      </c>
      <c r="P19" s="15" t="n">
        <v>0.96</v>
      </c>
      <c r="Q19" s="15" t="n">
        <v>229.4</v>
      </c>
      <c r="R19" s="15" t="n">
        <v>16.4</v>
      </c>
      <c r="S19" s="15" t="n">
        <v>0.33</v>
      </c>
      <c r="T19" s="15" t="n">
        <v>24</v>
      </c>
    </row>
    <row collapsed="false" customFormat="false" customHeight="true" hidden="false" ht="12.75" outlineLevel="0" r="20">
      <c r="A20" s="24" t="s">
        <v>44</v>
      </c>
      <c r="B20" s="24" t="s">
        <v>45</v>
      </c>
      <c r="C20" s="14" t="n">
        <v>200</v>
      </c>
      <c r="D20" s="24" t="n">
        <v>17.58</v>
      </c>
      <c r="E20" s="24" t="n">
        <v>22.39</v>
      </c>
      <c r="F20" s="24" t="n">
        <v>20.8</v>
      </c>
      <c r="G20" s="24" t="n">
        <v>352.66</v>
      </c>
      <c r="H20" s="15" t="n">
        <v>0</v>
      </c>
      <c r="I20" s="15" t="n">
        <v>0</v>
      </c>
      <c r="J20" s="15" t="n">
        <v>11.89</v>
      </c>
      <c r="K20" s="15" t="n">
        <v>0</v>
      </c>
      <c r="L20" s="15" t="n">
        <v>0</v>
      </c>
      <c r="M20" s="15" t="n">
        <v>0</v>
      </c>
      <c r="N20" s="15" t="n">
        <v>28.57</v>
      </c>
      <c r="O20" s="15" t="n">
        <v>44.57</v>
      </c>
      <c r="P20" s="15" t="n">
        <v>2.06</v>
      </c>
      <c r="Q20" s="15" t="n">
        <v>0</v>
      </c>
      <c r="R20" s="15" t="n">
        <v>0</v>
      </c>
      <c r="S20" s="15" t="n">
        <v>0</v>
      </c>
      <c r="T20" s="15" t="n">
        <v>0</v>
      </c>
    </row>
    <row collapsed="false" customFormat="false" customHeight="true" hidden="false" ht="16.75" outlineLevel="0" r="21">
      <c r="A21" s="16" t="s">
        <v>46</v>
      </c>
      <c r="B21" s="17" t="s">
        <v>47</v>
      </c>
      <c r="C21" s="14" t="n">
        <v>180</v>
      </c>
      <c r="D21" s="14" t="n">
        <v>1.22</v>
      </c>
      <c r="E21" s="14" t="n">
        <v>0</v>
      </c>
      <c r="F21" s="14" t="n">
        <v>26.12</v>
      </c>
      <c r="G21" s="14" t="n">
        <v>104.57</v>
      </c>
      <c r="H21" s="15"/>
      <c r="I21" s="15" t="n">
        <v>0</v>
      </c>
      <c r="J21" s="15"/>
      <c r="K21" s="15" t="n">
        <v>0</v>
      </c>
      <c r="L21" s="15"/>
      <c r="M21" s="15"/>
      <c r="N21" s="15" t="n">
        <v>8.9</v>
      </c>
      <c r="O21" s="15" t="n">
        <v>0</v>
      </c>
      <c r="P21" s="15" t="n">
        <v>0.027</v>
      </c>
      <c r="Q21" s="15"/>
      <c r="R21" s="15"/>
      <c r="S21" s="15"/>
      <c r="T21" s="15"/>
    </row>
    <row collapsed="false" customFormat="false" customHeight="true" hidden="false" ht="12.75" outlineLevel="0" r="22">
      <c r="A22" s="18" t="s">
        <v>36</v>
      </c>
      <c r="B22" s="13" t="s">
        <v>37</v>
      </c>
      <c r="C22" s="14" t="n">
        <v>60</v>
      </c>
      <c r="D22" s="14" t="n">
        <v>4.56</v>
      </c>
      <c r="E22" s="14" t="n">
        <v>0.48</v>
      </c>
      <c r="F22" s="14" t="n">
        <v>29.52</v>
      </c>
      <c r="G22" s="14" t="n">
        <v>141</v>
      </c>
      <c r="H22" s="15" t="n">
        <v>0.06</v>
      </c>
      <c r="I22" s="15"/>
      <c r="J22" s="15"/>
      <c r="K22" s="15"/>
      <c r="L22" s="15" t="n">
        <v>0.66</v>
      </c>
      <c r="M22" s="15" t="n">
        <v>12</v>
      </c>
      <c r="N22" s="15" t="n">
        <v>42.9</v>
      </c>
      <c r="O22" s="15" t="n">
        <v>8.4</v>
      </c>
      <c r="P22" s="15" t="n">
        <v>0.69</v>
      </c>
      <c r="Q22" s="15" t="n">
        <v>46.12</v>
      </c>
      <c r="R22" s="15" t="n">
        <v>2.04</v>
      </c>
      <c r="S22" s="15" t="n">
        <v>3.36</v>
      </c>
      <c r="T22" s="15" t="n">
        <v>1.05</v>
      </c>
    </row>
    <row collapsed="false" customFormat="false" customHeight="true" hidden="false" ht="12.75" outlineLevel="0" r="23">
      <c r="A23" s="25" t="s">
        <v>48</v>
      </c>
      <c r="B23" s="24" t="s">
        <v>49</v>
      </c>
      <c r="C23" s="14" t="n">
        <v>20</v>
      </c>
      <c r="D23" s="14" t="n">
        <v>1.32</v>
      </c>
      <c r="E23" s="14" t="n">
        <v>0.24</v>
      </c>
      <c r="F23" s="14" t="n">
        <v>6.8</v>
      </c>
      <c r="G23" s="14" t="n">
        <v>36.2</v>
      </c>
      <c r="H23" s="15" t="n">
        <v>0.036</v>
      </c>
      <c r="I23" s="15" t="n">
        <v>0.018</v>
      </c>
      <c r="J23" s="15"/>
      <c r="K23" s="15"/>
      <c r="L23" s="15"/>
      <c r="M23" s="15" t="n">
        <v>31.6</v>
      </c>
      <c r="N23" s="15" t="n">
        <v>7</v>
      </c>
      <c r="O23" s="15" t="n">
        <v>9.4</v>
      </c>
      <c r="P23" s="15" t="n">
        <v>0.78</v>
      </c>
      <c r="Q23" s="15" t="n">
        <v>48.8</v>
      </c>
      <c r="R23" s="15" t="n">
        <v>0.64</v>
      </c>
      <c r="S23" s="15" t="n">
        <v>1.1</v>
      </c>
      <c r="T23" s="15" t="n">
        <v>4.8</v>
      </c>
    </row>
    <row collapsed="false" customFormat="false" customHeight="true" hidden="false" ht="12.75" outlineLevel="0" r="24">
      <c r="A24" s="9"/>
      <c r="B24" s="24" t="s">
        <v>50</v>
      </c>
      <c r="C24" s="24" t="n">
        <f aca="false">C18+C19+C20+C21+C22+C23</f>
        <v>720</v>
      </c>
      <c r="D24" s="24" t="n">
        <f aca="false">D18+D19+D20+D21+D22+D23</f>
        <v>27.28</v>
      </c>
      <c r="E24" s="24" t="n">
        <f aca="false">E18+E19+E20+E21+E22+E23</f>
        <v>30.35</v>
      </c>
      <c r="F24" s="24" t="n">
        <f aca="false">F18+F19+F20+F21+F22+F23</f>
        <v>99.8</v>
      </c>
      <c r="G24" s="24" t="n">
        <f aca="false">G18+G19+G20+G21+G22+G23</f>
        <v>776.43</v>
      </c>
      <c r="H24" s="24" t="n">
        <f aca="false">H18+H19+H20+H21+H22+H23</f>
        <v>0.176</v>
      </c>
      <c r="I24" s="24" t="n">
        <f aca="false">I18+I19+I20+I21+I22+I23</f>
        <v>0.338</v>
      </c>
      <c r="J24" s="24" t="n">
        <f aca="false">J18+J19+J20+J21+J22+J23</f>
        <v>27.45</v>
      </c>
      <c r="K24" s="24" t="n">
        <f aca="false">K18+K19+K20+K21+K22+K23</f>
        <v>129</v>
      </c>
      <c r="L24" s="24" t="n">
        <f aca="false">L18+L19+L20+L21+L22+L23</f>
        <v>3.96</v>
      </c>
      <c r="M24" s="24" t="n">
        <f aca="false">M18+M19+M20+M21+M22+M23</f>
        <v>119.6</v>
      </c>
      <c r="N24" s="24" t="n">
        <f aca="false">N18+N19+N20+N21+N22+N23</f>
        <v>123.37</v>
      </c>
      <c r="O24" s="24" t="n">
        <f aca="false">O18+O19+O20+O21+O22+O23</f>
        <v>96.01</v>
      </c>
      <c r="P24" s="24" t="n">
        <f aca="false">P18+P19+P20+P21+P22+P23</f>
        <v>4.997</v>
      </c>
      <c r="Q24" s="24" t="n">
        <f aca="false">Q18+Q19+Q20+Q21+Q22+Q23</f>
        <v>324.32</v>
      </c>
      <c r="R24" s="24" t="n">
        <f aca="false">R18+R19+R20+R21+R22+R23</f>
        <v>19.08</v>
      </c>
      <c r="S24" s="24" t="n">
        <f aca="false">S18+S19+S20+S21+S22+S23</f>
        <v>4.79</v>
      </c>
      <c r="T24" s="24" t="n">
        <f aca="false">T18+T19+T20+T21+T22+T23</f>
        <v>29.85</v>
      </c>
    </row>
    <row collapsed="false" customFormat="false" customHeight="true" hidden="false" ht="12.75" outlineLevel="0" r="25">
      <c r="A25" s="9" t="s">
        <v>51</v>
      </c>
      <c r="B25" s="9"/>
      <c r="C25" s="9"/>
      <c r="D25" s="9"/>
      <c r="E25" s="9"/>
      <c r="F25" s="9"/>
      <c r="G25" s="9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</row>
    <row collapsed="false" customFormat="false" customHeight="true" hidden="false" ht="12.75" outlineLevel="0" r="26">
      <c r="A26" s="13" t="s">
        <v>52</v>
      </c>
      <c r="B26" s="16" t="s">
        <v>53</v>
      </c>
      <c r="C26" s="14" t="n">
        <v>80</v>
      </c>
      <c r="D26" s="13" t="n">
        <v>2.48</v>
      </c>
      <c r="E26" s="13" t="n">
        <v>7.51</v>
      </c>
      <c r="F26" s="13" t="n">
        <v>7.84</v>
      </c>
      <c r="G26" s="13" t="n">
        <v>108.82</v>
      </c>
      <c r="H26" s="13" t="n">
        <v>0.064</v>
      </c>
      <c r="I26" s="13"/>
      <c r="J26" s="13" t="n">
        <v>8.16</v>
      </c>
      <c r="K26" s="13" t="n">
        <v>0.024</v>
      </c>
      <c r="L26" s="13" t="n">
        <v>3.68</v>
      </c>
      <c r="M26" s="13" t="n">
        <v>52.8</v>
      </c>
      <c r="N26" s="13" t="n">
        <v>14.4</v>
      </c>
      <c r="O26" s="13" t="n">
        <v>14.4</v>
      </c>
      <c r="P26" s="13" t="n">
        <v>0.72</v>
      </c>
      <c r="Q26" s="13"/>
      <c r="R26" s="13"/>
      <c r="S26" s="13"/>
      <c r="T26" s="15"/>
    </row>
    <row collapsed="false" customFormat="false" customHeight="true" hidden="false" ht="12.75" outlineLevel="0" r="27">
      <c r="A27" s="21" t="s">
        <v>42</v>
      </c>
      <c r="B27" s="22" t="s">
        <v>43</v>
      </c>
      <c r="C27" s="23" t="n">
        <v>200</v>
      </c>
      <c r="D27" s="23" t="n">
        <v>1.46</v>
      </c>
      <c r="E27" s="23" t="n">
        <v>4</v>
      </c>
      <c r="F27" s="23" t="n">
        <v>8.52</v>
      </c>
      <c r="G27" s="23" t="n">
        <v>76</v>
      </c>
      <c r="H27" s="15" t="n">
        <v>0.03</v>
      </c>
      <c r="I27" s="15" t="n">
        <v>0.32</v>
      </c>
      <c r="J27" s="15" t="n">
        <v>8.24</v>
      </c>
      <c r="K27" s="15" t="n">
        <v>129</v>
      </c>
      <c r="L27" s="15" t="n">
        <v>1.92</v>
      </c>
      <c r="M27" s="15" t="n">
        <v>42.4</v>
      </c>
      <c r="N27" s="15" t="n">
        <v>27.6</v>
      </c>
      <c r="O27" s="15" t="n">
        <v>21.04</v>
      </c>
      <c r="P27" s="15" t="n">
        <v>0.96</v>
      </c>
      <c r="Q27" s="15" t="n">
        <v>229.4</v>
      </c>
      <c r="R27" s="15" t="n">
        <v>16.4</v>
      </c>
      <c r="S27" s="15" t="n">
        <v>0.33</v>
      </c>
      <c r="T27" s="15" t="n">
        <v>24</v>
      </c>
    </row>
    <row collapsed="false" customFormat="false" customHeight="true" hidden="false" ht="12.75" outlineLevel="0" r="28">
      <c r="A28" s="13" t="s">
        <v>30</v>
      </c>
      <c r="B28" s="13" t="s">
        <v>31</v>
      </c>
      <c r="C28" s="14" t="n">
        <v>120</v>
      </c>
      <c r="D28" s="14" t="n">
        <v>10.33</v>
      </c>
      <c r="E28" s="14" t="n">
        <v>25.13</v>
      </c>
      <c r="F28" s="14" t="n">
        <v>4.32</v>
      </c>
      <c r="G28" s="14" t="n">
        <v>284.76</v>
      </c>
      <c r="H28" s="15" t="n">
        <v>0.4</v>
      </c>
      <c r="I28" s="15" t="n">
        <v>0.096</v>
      </c>
      <c r="J28" s="15" t="n">
        <v>2.4</v>
      </c>
      <c r="K28" s="15" t="n">
        <v>9.22</v>
      </c>
      <c r="L28" s="15" t="n">
        <v>0.65</v>
      </c>
      <c r="M28" s="15" t="n">
        <v>132</v>
      </c>
      <c r="N28" s="15" t="n">
        <v>14.4</v>
      </c>
      <c r="O28" s="15" t="n">
        <v>22.8</v>
      </c>
      <c r="P28" s="15" t="n">
        <v>1.56</v>
      </c>
      <c r="Q28" s="15" t="n">
        <v>264</v>
      </c>
      <c r="R28" s="15" t="n">
        <v>5.18</v>
      </c>
      <c r="S28" s="15" t="n">
        <v>0.36</v>
      </c>
      <c r="T28" s="15" t="n">
        <v>54.54</v>
      </c>
    </row>
    <row collapsed="false" customFormat="false" customHeight="true" hidden="false" ht="12.75" outlineLevel="0" r="29">
      <c r="A29" s="16" t="s">
        <v>32</v>
      </c>
      <c r="B29" s="17" t="s">
        <v>33</v>
      </c>
      <c r="C29" s="14" t="n">
        <v>150</v>
      </c>
      <c r="D29" s="14" t="n">
        <v>5.25</v>
      </c>
      <c r="E29" s="14" t="n">
        <v>6.15</v>
      </c>
      <c r="F29" s="14" t="n">
        <v>35.25</v>
      </c>
      <c r="G29" s="14" t="n">
        <v>220.5</v>
      </c>
      <c r="H29" s="15" t="n">
        <v>0.087</v>
      </c>
      <c r="I29" s="15" t="n">
        <v>0.025</v>
      </c>
      <c r="J29" s="15"/>
      <c r="K29" s="15" t="n">
        <v>18.39</v>
      </c>
      <c r="L29" s="15" t="n">
        <v>0.99</v>
      </c>
      <c r="M29" s="15" t="n">
        <v>55.26</v>
      </c>
      <c r="N29" s="15" t="n">
        <v>13.09</v>
      </c>
      <c r="O29" s="15" t="n">
        <v>20.7</v>
      </c>
      <c r="P29" s="15" t="n">
        <v>1.14</v>
      </c>
      <c r="Q29" s="15"/>
      <c r="R29" s="15" t="n">
        <v>20.79</v>
      </c>
      <c r="S29" s="15" t="n">
        <v>0.11</v>
      </c>
      <c r="T29" s="15" t="n">
        <v>12</v>
      </c>
    </row>
    <row collapsed="false" customFormat="false" customHeight="true" hidden="false" ht="18" outlineLevel="0" r="30">
      <c r="A30" s="16" t="s">
        <v>46</v>
      </c>
      <c r="B30" s="17" t="s">
        <v>47</v>
      </c>
      <c r="C30" s="14" t="n">
        <v>200</v>
      </c>
      <c r="D30" s="14" t="n">
        <v>1.35</v>
      </c>
      <c r="E30" s="14" t="n">
        <v>0</v>
      </c>
      <c r="F30" s="14" t="n">
        <v>29.02</v>
      </c>
      <c r="G30" s="14" t="n">
        <v>116.18</v>
      </c>
      <c r="H30" s="15"/>
      <c r="I30" s="15" t="n">
        <v>0</v>
      </c>
      <c r="J30" s="15"/>
      <c r="K30" s="15" t="n">
        <v>0</v>
      </c>
      <c r="L30" s="15"/>
      <c r="M30" s="15"/>
      <c r="N30" s="15" t="n">
        <v>9.8</v>
      </c>
      <c r="O30" s="15" t="n">
        <v>0</v>
      </c>
      <c r="P30" s="15" t="n">
        <v>0.027</v>
      </c>
      <c r="Q30" s="15"/>
      <c r="R30" s="15"/>
      <c r="S30" s="15"/>
      <c r="T30" s="15"/>
    </row>
    <row collapsed="false" customFormat="false" customHeight="true" hidden="false" ht="12.75" outlineLevel="0" r="31">
      <c r="A31" s="18" t="s">
        <v>36</v>
      </c>
      <c r="B31" s="13" t="s">
        <v>37</v>
      </c>
      <c r="C31" s="14" t="n">
        <v>30</v>
      </c>
      <c r="D31" s="14" t="n">
        <v>2.28</v>
      </c>
      <c r="E31" s="14" t="n">
        <v>0.24</v>
      </c>
      <c r="F31" s="14" t="n">
        <v>14.76</v>
      </c>
      <c r="G31" s="14" t="n">
        <v>70.5</v>
      </c>
      <c r="H31" s="15" t="n">
        <v>0.03</v>
      </c>
      <c r="I31" s="15"/>
      <c r="J31" s="15"/>
      <c r="K31" s="15"/>
      <c r="L31" s="15" t="n">
        <v>0.33</v>
      </c>
      <c r="M31" s="15" t="n">
        <v>19.5</v>
      </c>
      <c r="N31" s="15" t="n">
        <v>6</v>
      </c>
      <c r="O31" s="15" t="n">
        <v>4.2</v>
      </c>
      <c r="P31" s="15" t="n">
        <v>0.33</v>
      </c>
      <c r="Q31" s="15" t="n">
        <v>23.07</v>
      </c>
      <c r="R31" s="15" t="n">
        <v>1.05</v>
      </c>
      <c r="S31" s="15" t="n">
        <v>1.68</v>
      </c>
      <c r="T31" s="15" t="n">
        <v>0.52</v>
      </c>
    </row>
    <row collapsed="false" customFormat="false" customHeight="true" hidden="false" ht="12.75" outlineLevel="0" r="32">
      <c r="A32" s="25" t="s">
        <v>48</v>
      </c>
      <c r="B32" s="24" t="s">
        <v>49</v>
      </c>
      <c r="C32" s="14" t="n">
        <v>23</v>
      </c>
      <c r="D32" s="14" t="n">
        <v>1.51</v>
      </c>
      <c r="E32" s="14" t="n">
        <v>0.28</v>
      </c>
      <c r="F32" s="14" t="n">
        <v>7.82</v>
      </c>
      <c r="G32" s="14" t="n">
        <v>41.63</v>
      </c>
      <c r="H32" s="15" t="n">
        <v>0.041</v>
      </c>
      <c r="I32" s="15" t="n">
        <v>0.021</v>
      </c>
      <c r="J32" s="15"/>
      <c r="K32" s="15"/>
      <c r="L32" s="15"/>
      <c r="M32" s="15" t="n">
        <v>36.34</v>
      </c>
      <c r="N32" s="15" t="n">
        <v>8.05</v>
      </c>
      <c r="O32" s="15" t="n">
        <v>10.81</v>
      </c>
      <c r="P32" s="15" t="n">
        <v>0.9</v>
      </c>
      <c r="Q32" s="15" t="n">
        <v>56.12</v>
      </c>
      <c r="R32" s="15" t="n">
        <v>0.74</v>
      </c>
      <c r="S32" s="15" t="n">
        <v>1.26</v>
      </c>
      <c r="T32" s="15" t="n">
        <v>5.52</v>
      </c>
    </row>
    <row collapsed="false" customFormat="false" customHeight="true" hidden="false" ht="12.75" outlineLevel="0" r="33">
      <c r="A33" s="9"/>
      <c r="B33" s="24" t="s">
        <v>50</v>
      </c>
      <c r="C33" s="24" t="n">
        <f aca="false">C26+C27+C28+C29+C30+C31+C32</f>
        <v>803</v>
      </c>
      <c r="D33" s="24" t="n">
        <f aca="false">D26+D27+D28+D29+D30+D31+D32</f>
        <v>24.66</v>
      </c>
      <c r="E33" s="24" t="n">
        <f aca="false">E26+E27+E28+E29+E30+E31+E32</f>
        <v>43.31</v>
      </c>
      <c r="F33" s="24" t="n">
        <f aca="false">F26+F27+F28+F29+F30+F31+F32</f>
        <v>107.53</v>
      </c>
      <c r="G33" s="24" t="n">
        <f aca="false">G26+G27+G28+G29+G30+G31+G32</f>
        <v>918.39</v>
      </c>
      <c r="H33" s="24" t="n">
        <f aca="false">H26+H27+H28+H29+H30+H31+H32</f>
        <v>0.652</v>
      </c>
      <c r="I33" s="24" t="n">
        <f aca="false">I26+I27+I28+I29+I30+I31+I32</f>
        <v>0.462</v>
      </c>
      <c r="J33" s="24" t="n">
        <f aca="false">J26+J27+J28+J29+J30+J31+J32</f>
        <v>18.8</v>
      </c>
      <c r="K33" s="24" t="n">
        <f aca="false">K26+K27+K28+K29+K30+K31+K32</f>
        <v>156.634</v>
      </c>
      <c r="L33" s="24" t="n">
        <f aca="false">L26+L27+L28+L29+L30+L31+L32</f>
        <v>7.57</v>
      </c>
      <c r="M33" s="24" t="n">
        <f aca="false">M26+M27+M28+M29+M30+M31+M32</f>
        <v>338.3</v>
      </c>
      <c r="N33" s="24" t="n">
        <f aca="false">N26+N27+N28+N29+N30+N31+N32</f>
        <v>93.34</v>
      </c>
      <c r="O33" s="24" t="n">
        <f aca="false">O26+O27+O28+O29+O30+O31+O32</f>
        <v>93.95</v>
      </c>
      <c r="P33" s="24" t="n">
        <f aca="false">P26+P27+P28+P29+P30+P31+P32</f>
        <v>5.637</v>
      </c>
      <c r="Q33" s="24" t="n">
        <f aca="false">Q26+Q27+Q28+Q29+Q30+Q31+Q32</f>
        <v>572.59</v>
      </c>
      <c r="R33" s="24" t="n">
        <f aca="false">R26+R27+R28+R29+R30+R31+R32</f>
        <v>44.16</v>
      </c>
      <c r="S33" s="24" t="n">
        <f aca="false">S26+S27+S28+S29+S30+S31+S32</f>
        <v>3.74</v>
      </c>
      <c r="T33" s="24" t="n">
        <f aca="false">T26+T27+T28+T29+T30+T31+T32</f>
        <v>96.58</v>
      </c>
    </row>
    <row collapsed="false" customFormat="false" customHeight="true" hidden="false" ht="12.75" outlineLevel="0" r="34">
      <c r="A34" s="9" t="s">
        <v>54</v>
      </c>
      <c r="B34" s="9"/>
      <c r="C34" s="9"/>
      <c r="D34" s="9"/>
      <c r="E34" s="9"/>
      <c r="F34" s="9"/>
      <c r="G34" s="9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</row>
    <row collapsed="false" customFormat="false" customHeight="true" hidden="false" ht="12.75" outlineLevel="0" r="35">
      <c r="A35" s="16" t="s">
        <v>55</v>
      </c>
      <c r="B35" s="13" t="s">
        <v>56</v>
      </c>
      <c r="C35" s="14" t="n">
        <v>200</v>
      </c>
      <c r="D35" s="14" t="n">
        <v>0.3</v>
      </c>
      <c r="E35" s="14" t="n">
        <v>0</v>
      </c>
      <c r="F35" s="14" t="n">
        <v>20.1</v>
      </c>
      <c r="G35" s="14" t="n">
        <v>81</v>
      </c>
      <c r="H35" s="15" t="n">
        <v>0</v>
      </c>
      <c r="I35" s="15"/>
      <c r="J35" s="15" t="n">
        <v>0.8</v>
      </c>
      <c r="K35" s="15" t="n">
        <v>0</v>
      </c>
      <c r="L35" s="15" t="n">
        <v>0</v>
      </c>
      <c r="M35" s="15" t="n">
        <v>6</v>
      </c>
      <c r="N35" s="15" t="n">
        <v>10</v>
      </c>
      <c r="O35" s="15" t="n">
        <v>3</v>
      </c>
      <c r="P35" s="15" t="n">
        <v>0.6</v>
      </c>
      <c r="Q35" s="15"/>
      <c r="R35" s="15"/>
      <c r="S35" s="15"/>
      <c r="T35" s="15"/>
    </row>
    <row collapsed="false" customFormat="false" customHeight="true" hidden="false" ht="12.75" outlineLevel="0" r="36">
      <c r="A36" s="16" t="s">
        <v>57</v>
      </c>
      <c r="B36" s="17" t="s">
        <v>58</v>
      </c>
      <c r="C36" s="24" t="n">
        <v>100</v>
      </c>
      <c r="D36" s="24" t="n">
        <v>7</v>
      </c>
      <c r="E36" s="24" t="n">
        <v>11.1</v>
      </c>
      <c r="F36" s="24" t="n">
        <v>44.21</v>
      </c>
      <c r="G36" s="24" t="n">
        <v>327.9</v>
      </c>
      <c r="H36" s="15" t="n">
        <v>0.16</v>
      </c>
      <c r="I36" s="15" t="n">
        <v>0.084</v>
      </c>
      <c r="J36" s="15"/>
      <c r="K36" s="15" t="n">
        <v>31.9</v>
      </c>
      <c r="L36" s="15" t="n">
        <v>1.44</v>
      </c>
      <c r="M36" s="15" t="n">
        <v>63.34</v>
      </c>
      <c r="N36" s="15" t="n">
        <v>25.18</v>
      </c>
      <c r="O36" s="15" t="n">
        <v>15.8</v>
      </c>
      <c r="P36" s="15" t="n">
        <v>1.54</v>
      </c>
      <c r="Q36" s="15" t="n">
        <v>50</v>
      </c>
      <c r="R36" s="15" t="n">
        <v>1.41</v>
      </c>
      <c r="S36" s="15" t="n">
        <v>4.71</v>
      </c>
      <c r="T36" s="15" t="n">
        <v>18.56</v>
      </c>
    </row>
    <row collapsed="false" customFormat="false" customHeight="true" hidden="false" ht="12.75" outlineLevel="0" r="37">
      <c r="A37" s="9"/>
      <c r="B37" s="24" t="s">
        <v>59</v>
      </c>
      <c r="C37" s="24" t="n">
        <f aca="false">C35+C36</f>
        <v>300</v>
      </c>
      <c r="D37" s="24" t="n">
        <f aca="false">D35+D36</f>
        <v>7.3</v>
      </c>
      <c r="E37" s="24" t="n">
        <f aca="false">E35+E36</f>
        <v>11.1</v>
      </c>
      <c r="F37" s="24" t="n">
        <f aca="false">F35+F36</f>
        <v>64.31</v>
      </c>
      <c r="G37" s="24" t="n">
        <f aca="false">G35+G36</f>
        <v>408.9</v>
      </c>
      <c r="H37" s="24" t="n">
        <f aca="false">H35+H36</f>
        <v>0.16</v>
      </c>
      <c r="I37" s="24" t="n">
        <f aca="false">I35+I36</f>
        <v>0.084</v>
      </c>
      <c r="J37" s="24" t="n">
        <f aca="false">J35+J36</f>
        <v>0.8</v>
      </c>
      <c r="K37" s="24" t="n">
        <f aca="false">K35+K36</f>
        <v>31.9</v>
      </c>
      <c r="L37" s="24" t="n">
        <f aca="false">L35+L36</f>
        <v>1.44</v>
      </c>
      <c r="M37" s="24" t="n">
        <f aca="false">M35+M36</f>
        <v>69.34</v>
      </c>
      <c r="N37" s="24" t="n">
        <f aca="false">N35+N36</f>
        <v>35.18</v>
      </c>
      <c r="O37" s="24" t="n">
        <f aca="false">O35+O36</f>
        <v>18.8</v>
      </c>
      <c r="P37" s="24" t="n">
        <f aca="false">P35+P36</f>
        <v>2.14</v>
      </c>
      <c r="Q37" s="24" t="n">
        <f aca="false">Q35+Q36</f>
        <v>50</v>
      </c>
      <c r="R37" s="24" t="n">
        <f aca="false">R35+R36</f>
        <v>1.41</v>
      </c>
      <c r="S37" s="24" t="n">
        <f aca="false">S35+S36</f>
        <v>4.71</v>
      </c>
      <c r="T37" s="24" t="n">
        <f aca="false">T35+T36</f>
        <v>18.56</v>
      </c>
    </row>
    <row collapsed="false" customFormat="false" customHeight="true" hidden="false" ht="12.75" outlineLevel="0" r="38">
      <c r="A38" s="9"/>
      <c r="B38" s="24" t="s">
        <v>60</v>
      </c>
      <c r="C38" s="24" t="n">
        <f aca="false">C16+C24+C37</f>
        <v>1520</v>
      </c>
      <c r="D38" s="24" t="n">
        <f aca="false">D16+D24+D37</f>
        <v>52</v>
      </c>
      <c r="E38" s="24" t="n">
        <f aca="false">E16+E24+E37</f>
        <v>71.29</v>
      </c>
      <c r="F38" s="24" t="n">
        <f aca="false">F16+F24+F37</f>
        <v>235.74</v>
      </c>
      <c r="G38" s="24" t="n">
        <f aca="false">G16+G24+G37</f>
        <v>1813.68</v>
      </c>
      <c r="H38" s="24" t="n">
        <f aca="false">H16+H24+H37</f>
        <v>0.862</v>
      </c>
      <c r="I38" s="24" t="n">
        <f aca="false">I16+I24+I37</f>
        <v>0.547</v>
      </c>
      <c r="J38" s="24" t="n">
        <f aca="false">J16+J24+J37</f>
        <v>33.25</v>
      </c>
      <c r="K38" s="24" t="n">
        <f aca="false">K16+K24+K37</f>
        <v>189.35</v>
      </c>
      <c r="L38" s="24" t="n">
        <f aca="false">L16+L24+L37</f>
        <v>7.37</v>
      </c>
      <c r="M38" s="24" t="n">
        <f aca="false">M16+M24+M37</f>
        <v>391.93</v>
      </c>
      <c r="N38" s="24" t="n">
        <f aca="false">N16+N24+N37</f>
        <v>197.96</v>
      </c>
      <c r="O38" s="24" t="n">
        <f aca="false">O16+O24+O37</f>
        <v>166.59</v>
      </c>
      <c r="P38" s="24" t="n">
        <f aca="false">P16+P24+P37</f>
        <v>10.397</v>
      </c>
      <c r="Q38" s="24" t="n">
        <f aca="false">Q16+Q24+Q37</f>
        <v>669.39</v>
      </c>
      <c r="R38" s="24" t="n">
        <f aca="false">R16+R24+R37</f>
        <v>48.47</v>
      </c>
      <c r="S38" s="24" t="n">
        <f aca="false">S16+S24+S37</f>
        <v>11.64</v>
      </c>
      <c r="T38" s="24" t="n">
        <f aca="false">T16+T24+T37</f>
        <v>112.42</v>
      </c>
    </row>
    <row collapsed="false" customFormat="false" customHeight="true" hidden="false" ht="12.75" outlineLevel="0" r="39">
      <c r="A39" s="9"/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</row>
    <row collapsed="false" customFormat="false" customHeight="true" hidden="false" ht="12.75" outlineLevel="0" r="40">
      <c r="A40" s="3" t="s">
        <v>61</v>
      </c>
      <c r="B40" s="3"/>
      <c r="C40" s="3"/>
      <c r="D40" s="3"/>
      <c r="E40" s="3"/>
      <c r="F40" s="3"/>
      <c r="G40" s="3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</row>
    <row collapsed="false" customFormat="false" customHeight="true" hidden="false" ht="12.75" outlineLevel="0" r="41">
      <c r="A41" s="3" t="s">
        <v>2</v>
      </c>
      <c r="B41" s="3"/>
      <c r="C41" s="3"/>
      <c r="D41" s="3"/>
      <c r="E41" s="3"/>
      <c r="F41" s="3"/>
      <c r="G41" s="3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</row>
    <row collapsed="false" customFormat="false" customHeight="true" hidden="false" ht="12.75" outlineLevel="0" r="42">
      <c r="A42" s="3" t="s">
        <v>3</v>
      </c>
      <c r="B42" s="3"/>
      <c r="C42" s="3"/>
      <c r="D42" s="3"/>
      <c r="E42" s="3"/>
      <c r="F42" s="3"/>
      <c r="G42" s="3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</row>
    <row collapsed="false" customFormat="false" customHeight="true" hidden="false" ht="12.75" outlineLevel="0" r="43">
      <c r="A43" s="3" t="s">
        <v>62</v>
      </c>
      <c r="B43" s="3"/>
      <c r="C43" s="3"/>
      <c r="D43" s="3"/>
      <c r="E43" s="3"/>
      <c r="F43" s="3"/>
      <c r="G43" s="3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</row>
    <row collapsed="false" customFormat="false" customHeight="true" hidden="false" ht="12.75" outlineLevel="0" r="44">
      <c r="A44" s="6" t="s">
        <v>63</v>
      </c>
      <c r="B44" s="6"/>
      <c r="C44" s="6"/>
      <c r="D44" s="6"/>
      <c r="E44" s="6"/>
      <c r="F44" s="6"/>
      <c r="G44" s="6"/>
      <c r="H44" s="27"/>
      <c r="I44" s="27"/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7"/>
    </row>
    <row collapsed="false" customFormat="false" customHeight="true" hidden="false" ht="12.75" outlineLevel="0" r="45">
      <c r="A45" s="7" t="s">
        <v>6</v>
      </c>
      <c r="B45" s="7" t="s">
        <v>7</v>
      </c>
      <c r="C45" s="8" t="s">
        <v>8</v>
      </c>
      <c r="D45" s="3" t="s">
        <v>9</v>
      </c>
      <c r="E45" s="3"/>
      <c r="F45" s="3"/>
      <c r="G45" s="8" t="s">
        <v>10</v>
      </c>
      <c r="H45" s="28" t="s">
        <v>11</v>
      </c>
      <c r="I45" s="28"/>
      <c r="J45" s="28"/>
      <c r="K45" s="28"/>
      <c r="L45" s="28"/>
      <c r="M45" s="28" t="s">
        <v>12</v>
      </c>
      <c r="N45" s="28"/>
      <c r="O45" s="28"/>
      <c r="P45" s="28"/>
      <c r="Q45" s="27"/>
      <c r="R45" s="27"/>
      <c r="S45" s="27"/>
      <c r="T45" s="27"/>
    </row>
    <row collapsed="false" customFormat="false" customHeight="true" hidden="false" ht="12.75" outlineLevel="0" r="46">
      <c r="A46" s="7"/>
      <c r="B46" s="7"/>
      <c r="C46" s="7"/>
      <c r="D46" s="7" t="s">
        <v>13</v>
      </c>
      <c r="E46" s="7" t="s">
        <v>14</v>
      </c>
      <c r="F46" s="7" t="s">
        <v>15</v>
      </c>
      <c r="G46" s="8"/>
      <c r="H46" s="28" t="s">
        <v>16</v>
      </c>
      <c r="I46" s="28" t="s">
        <v>17</v>
      </c>
      <c r="J46" s="28" t="s">
        <v>18</v>
      </c>
      <c r="K46" s="28" t="s">
        <v>19</v>
      </c>
      <c r="L46" s="28" t="s">
        <v>20</v>
      </c>
      <c r="M46" s="28" t="s">
        <v>21</v>
      </c>
      <c r="N46" s="28" t="s">
        <v>22</v>
      </c>
      <c r="O46" s="28" t="s">
        <v>23</v>
      </c>
      <c r="P46" s="28" t="s">
        <v>24</v>
      </c>
      <c r="Q46" s="28" t="s">
        <v>25</v>
      </c>
      <c r="R46" s="28" t="s">
        <v>26</v>
      </c>
      <c r="S46" s="28" t="s">
        <v>27</v>
      </c>
      <c r="T46" s="28" t="s">
        <v>28</v>
      </c>
    </row>
    <row collapsed="false" customFormat="false" customHeight="true" hidden="false" ht="12.75" outlineLevel="0" r="47">
      <c r="A47" s="9" t="s">
        <v>29</v>
      </c>
      <c r="B47" s="9"/>
      <c r="C47" s="9"/>
      <c r="D47" s="9"/>
      <c r="E47" s="9"/>
      <c r="F47" s="9"/>
      <c r="G47" s="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29"/>
      <c r="T47" s="29"/>
    </row>
    <row collapsed="false" customFormat="false" customHeight="true" hidden="false" ht="12.75" outlineLevel="0" r="48">
      <c r="A48" s="16" t="s">
        <v>64</v>
      </c>
      <c r="B48" s="13" t="s">
        <v>65</v>
      </c>
      <c r="C48" s="14" t="n">
        <v>80</v>
      </c>
      <c r="D48" s="14" t="n">
        <v>7.64</v>
      </c>
      <c r="E48" s="14" t="n">
        <v>8.88</v>
      </c>
      <c r="F48" s="14" t="n">
        <v>9.15</v>
      </c>
      <c r="G48" s="14" t="n">
        <v>148.44</v>
      </c>
      <c r="H48" s="15" t="n">
        <v>0.048</v>
      </c>
      <c r="I48" s="15" t="n">
        <v>0.053</v>
      </c>
      <c r="J48" s="15" t="n">
        <v>2.11</v>
      </c>
      <c r="K48" s="15" t="n">
        <v>17.78</v>
      </c>
      <c r="L48" s="15" t="n">
        <v>0</v>
      </c>
      <c r="M48" s="15" t="n">
        <v>89.46</v>
      </c>
      <c r="N48" s="15" t="n">
        <v>17.6</v>
      </c>
      <c r="O48" s="15" t="n">
        <v>22.22</v>
      </c>
      <c r="P48" s="15" t="n">
        <v>1.327</v>
      </c>
      <c r="Q48" s="15" t="n">
        <v>178.67</v>
      </c>
      <c r="R48" s="15" t="n">
        <v>16</v>
      </c>
      <c r="S48" s="15" t="n">
        <v>3.2</v>
      </c>
      <c r="T48" s="15" t="n">
        <v>49.33</v>
      </c>
    </row>
    <row collapsed="false" customFormat="false" customHeight="true" hidden="false" ht="12.75" outlineLevel="0" r="49">
      <c r="A49" s="16" t="s">
        <v>66</v>
      </c>
      <c r="B49" s="17" t="s">
        <v>67</v>
      </c>
      <c r="C49" s="14" t="n">
        <v>165</v>
      </c>
      <c r="D49" s="14" t="n">
        <v>3.46</v>
      </c>
      <c r="E49" s="14" t="n">
        <v>7.26</v>
      </c>
      <c r="F49" s="14" t="n">
        <v>17.98</v>
      </c>
      <c r="G49" s="14" t="n">
        <v>151.8</v>
      </c>
      <c r="H49" s="15" t="n">
        <v>0.149</v>
      </c>
      <c r="I49" s="15" t="n">
        <v>0</v>
      </c>
      <c r="J49" s="15" t="n">
        <v>5.61</v>
      </c>
      <c r="K49" s="15" t="n">
        <v>0.05</v>
      </c>
      <c r="L49" s="15" t="n">
        <v>0.165</v>
      </c>
      <c r="M49" s="15" t="n">
        <v>94.05</v>
      </c>
      <c r="N49" s="15" t="n">
        <v>42.9</v>
      </c>
      <c r="O49" s="15" t="n">
        <v>31.35</v>
      </c>
      <c r="P49" s="15" t="n">
        <v>1.155</v>
      </c>
      <c r="Q49" s="15"/>
      <c r="R49" s="15" t="n">
        <v>0</v>
      </c>
      <c r="S49" s="15" t="n">
        <v>0</v>
      </c>
      <c r="T49" s="15" t="n">
        <v>0</v>
      </c>
    </row>
    <row collapsed="false" customFormat="false" customHeight="true" hidden="false" ht="12.75" outlineLevel="0" r="50">
      <c r="A50" s="16" t="s">
        <v>68</v>
      </c>
      <c r="B50" s="13" t="s">
        <v>69</v>
      </c>
      <c r="C50" s="24" t="n">
        <v>200</v>
      </c>
      <c r="D50" s="24" t="n">
        <v>0.1</v>
      </c>
      <c r="E50" s="24" t="n">
        <v>0</v>
      </c>
      <c r="F50" s="24" t="n">
        <v>15</v>
      </c>
      <c r="G50" s="24" t="n">
        <v>60</v>
      </c>
      <c r="H50" s="13" t="n">
        <v>0</v>
      </c>
      <c r="I50" s="13" t="n">
        <v>0</v>
      </c>
      <c r="J50" s="13"/>
      <c r="K50" s="13" t="n">
        <v>0</v>
      </c>
      <c r="L50" s="13"/>
      <c r="M50" s="13" t="n">
        <v>3</v>
      </c>
      <c r="N50" s="13" t="n">
        <v>11</v>
      </c>
      <c r="O50" s="13" t="n">
        <v>1</v>
      </c>
      <c r="P50" s="13" t="n">
        <v>0.3</v>
      </c>
      <c r="Q50" s="13" t="n">
        <v>21</v>
      </c>
      <c r="R50" s="13"/>
      <c r="S50" s="13"/>
      <c r="T50" s="13"/>
    </row>
    <row collapsed="false" customFormat="false" customHeight="true" hidden="false" ht="12.75" outlineLevel="0" r="51">
      <c r="A51" s="18" t="s">
        <v>36</v>
      </c>
      <c r="B51" s="13" t="s">
        <v>37</v>
      </c>
      <c r="C51" s="14" t="n">
        <v>55</v>
      </c>
      <c r="D51" s="14" t="n">
        <v>4.18</v>
      </c>
      <c r="E51" s="14" t="n">
        <v>0.44</v>
      </c>
      <c r="F51" s="14" t="n">
        <v>27.06</v>
      </c>
      <c r="G51" s="14" t="n">
        <v>129.25</v>
      </c>
      <c r="H51" s="15" t="n">
        <v>0.066</v>
      </c>
      <c r="I51" s="15"/>
      <c r="J51" s="15"/>
      <c r="K51" s="15"/>
      <c r="L51" s="15" t="n">
        <v>0.605</v>
      </c>
      <c r="M51" s="15" t="n">
        <v>35.75</v>
      </c>
      <c r="N51" s="15" t="n">
        <v>11</v>
      </c>
      <c r="O51" s="15" t="n">
        <v>7.7</v>
      </c>
      <c r="P51" s="15" t="n">
        <v>0.605</v>
      </c>
      <c r="Q51" s="15" t="n">
        <v>42.29</v>
      </c>
      <c r="R51" s="15" t="n">
        <v>1.92</v>
      </c>
      <c r="S51" s="15" t="n">
        <v>3.08</v>
      </c>
      <c r="T51" s="15" t="n">
        <v>0.97</v>
      </c>
    </row>
    <row collapsed="false" customFormat="false" customHeight="true" hidden="false" ht="12.75" outlineLevel="0" r="52">
      <c r="A52" s="9"/>
      <c r="B52" s="13" t="s">
        <v>38</v>
      </c>
      <c r="C52" s="14" t="n">
        <f aca="false">C48+C49+C50+C51</f>
        <v>500</v>
      </c>
      <c r="D52" s="30" t="n">
        <f aca="false">D48+D49+D50+D51</f>
        <v>15.38</v>
      </c>
      <c r="E52" s="14" t="n">
        <f aca="false">E48+E49+E50+E51</f>
        <v>16.58</v>
      </c>
      <c r="F52" s="14" t="n">
        <f aca="false">F48+F49+F50+F51</f>
        <v>69.19</v>
      </c>
      <c r="G52" s="14" t="n">
        <f aca="false">G48+G49+G50+G51</f>
        <v>489.49</v>
      </c>
      <c r="H52" s="14" t="n">
        <f aca="false">H48+H49+H50+H51</f>
        <v>0.263</v>
      </c>
      <c r="I52" s="14" t="n">
        <f aca="false">I48+I49+I50+I51</f>
        <v>0.053</v>
      </c>
      <c r="J52" s="14" t="n">
        <f aca="false">J48+J49+J50+J51</f>
        <v>7.72</v>
      </c>
      <c r="K52" s="14" t="n">
        <f aca="false">K48+K49+K50+K51</f>
        <v>17.83</v>
      </c>
      <c r="L52" s="14" t="n">
        <f aca="false">L48+L49+L50+L51</f>
        <v>0.77</v>
      </c>
      <c r="M52" s="14" t="n">
        <f aca="false">M48+M49+M50+M51</f>
        <v>222.26</v>
      </c>
      <c r="N52" s="14" t="n">
        <f aca="false">N48+N49+N50+N51</f>
        <v>82.5</v>
      </c>
      <c r="O52" s="14" t="n">
        <f aca="false">O48+O49+O50+O51</f>
        <v>62.27</v>
      </c>
      <c r="P52" s="14" t="n">
        <f aca="false">P48+P49+P50+P51</f>
        <v>3.387</v>
      </c>
      <c r="Q52" s="14" t="n">
        <f aca="false">Q48+Q49+Q50+Q51</f>
        <v>241.96</v>
      </c>
      <c r="R52" s="14" t="n">
        <f aca="false">R48+R49+R50+R51</f>
        <v>17.92</v>
      </c>
      <c r="S52" s="14" t="n">
        <f aca="false">S48+S49+S50+S51</f>
        <v>6.28</v>
      </c>
      <c r="T52" s="14" t="n">
        <f aca="false">T48+T49+T50+T51</f>
        <v>50.3</v>
      </c>
    </row>
    <row collapsed="false" customFormat="false" customHeight="true" hidden="false" ht="12.75" outlineLevel="0" r="53">
      <c r="A53" s="9" t="s">
        <v>39</v>
      </c>
      <c r="B53" s="9"/>
      <c r="C53" s="9"/>
      <c r="D53" s="9"/>
      <c r="E53" s="9"/>
      <c r="F53" s="9"/>
      <c r="G53" s="9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</row>
    <row collapsed="false" customFormat="false" customHeight="true" hidden="false" ht="12.75" outlineLevel="0" r="54">
      <c r="A54" s="15" t="s">
        <v>70</v>
      </c>
      <c r="B54" s="15" t="s">
        <v>71</v>
      </c>
      <c r="C54" s="15" t="n">
        <v>60</v>
      </c>
      <c r="D54" s="15" t="n">
        <v>0.66</v>
      </c>
      <c r="E54" s="15" t="n">
        <v>6.06</v>
      </c>
      <c r="F54" s="15" t="n">
        <v>5.46</v>
      </c>
      <c r="G54" s="15" t="n">
        <v>79.2</v>
      </c>
      <c r="H54" s="15" t="n">
        <v>0.024</v>
      </c>
      <c r="I54" s="15"/>
      <c r="J54" s="15" t="n">
        <v>1.92</v>
      </c>
      <c r="K54" s="15"/>
      <c r="L54" s="15" t="n">
        <v>2.82</v>
      </c>
      <c r="M54" s="15" t="n">
        <v>29.4</v>
      </c>
      <c r="N54" s="15" t="n">
        <v>14.4</v>
      </c>
      <c r="O54" s="15" t="n">
        <v>19.8</v>
      </c>
      <c r="P54" s="15" t="n">
        <v>0.36</v>
      </c>
      <c r="Q54" s="15"/>
      <c r="R54" s="15"/>
      <c r="S54" s="15"/>
      <c r="T54" s="15"/>
    </row>
    <row collapsed="false" customFormat="false" customHeight="true" hidden="false" ht="12.75" outlineLevel="0" r="55">
      <c r="A55" s="16" t="s">
        <v>72</v>
      </c>
      <c r="B55" s="17" t="s">
        <v>73</v>
      </c>
      <c r="C55" s="14" t="n">
        <v>200</v>
      </c>
      <c r="D55" s="24" t="n">
        <v>1.67</v>
      </c>
      <c r="E55" s="24" t="n">
        <v>5.064</v>
      </c>
      <c r="F55" s="24" t="n">
        <v>8.51</v>
      </c>
      <c r="G55" s="24" t="n">
        <v>86.26</v>
      </c>
      <c r="H55" s="15" t="n">
        <v>0.05</v>
      </c>
      <c r="I55" s="15" t="n">
        <v>0.03</v>
      </c>
      <c r="J55" s="15" t="n">
        <v>14.78</v>
      </c>
      <c r="K55" s="15" t="n">
        <v>112.2</v>
      </c>
      <c r="L55" s="15" t="n">
        <v>1.9</v>
      </c>
      <c r="M55" s="15" t="n">
        <v>38</v>
      </c>
      <c r="N55" s="15" t="n">
        <v>27.2</v>
      </c>
      <c r="O55" s="15" t="n">
        <v>17.8</v>
      </c>
      <c r="P55" s="15" t="n">
        <v>0.64</v>
      </c>
      <c r="Q55" s="15" t="n">
        <v>242.4</v>
      </c>
      <c r="R55" s="15" t="n">
        <v>15</v>
      </c>
      <c r="S55" s="15" t="n">
        <v>0.22</v>
      </c>
      <c r="T55" s="15" t="n">
        <v>20.6</v>
      </c>
    </row>
    <row collapsed="false" customFormat="false" customHeight="true" hidden="false" ht="12.75" outlineLevel="0" r="56">
      <c r="A56" s="13" t="s">
        <v>74</v>
      </c>
      <c r="B56" s="17" t="s">
        <v>75</v>
      </c>
      <c r="C56" s="14" t="n">
        <v>90</v>
      </c>
      <c r="D56" s="24" t="n">
        <v>11.27</v>
      </c>
      <c r="E56" s="24" t="n">
        <v>11.36</v>
      </c>
      <c r="F56" s="24" t="n">
        <v>12.18</v>
      </c>
      <c r="G56" s="24" t="n">
        <v>197.48</v>
      </c>
      <c r="H56" s="13" t="n">
        <v>0.05</v>
      </c>
      <c r="I56" s="13"/>
      <c r="J56" s="13" t="n">
        <v>0.44</v>
      </c>
      <c r="K56" s="13" t="n">
        <v>0.012</v>
      </c>
      <c r="L56" s="13" t="n">
        <v>0.54</v>
      </c>
      <c r="M56" s="13" t="n">
        <v>90.9</v>
      </c>
      <c r="N56" s="13" t="n">
        <v>111.17</v>
      </c>
      <c r="O56" s="13" t="n">
        <v>25.49</v>
      </c>
      <c r="P56" s="13" t="n">
        <v>1.53</v>
      </c>
      <c r="Q56" s="13"/>
      <c r="R56" s="13"/>
      <c r="S56" s="13"/>
      <c r="T56" s="13"/>
    </row>
    <row collapsed="false" customFormat="false" customHeight="true" hidden="false" ht="12.75" outlineLevel="0" r="57">
      <c r="A57" s="13" t="s">
        <v>76</v>
      </c>
      <c r="B57" s="13" t="s">
        <v>77</v>
      </c>
      <c r="C57" s="24" t="n">
        <v>150</v>
      </c>
      <c r="D57" s="24" t="n">
        <v>4.5</v>
      </c>
      <c r="E57" s="24" t="n">
        <v>6.75</v>
      </c>
      <c r="F57" s="24" t="n">
        <v>22.35</v>
      </c>
      <c r="G57" s="24" t="n">
        <v>171</v>
      </c>
      <c r="H57" s="13" t="n">
        <v>0.21</v>
      </c>
      <c r="I57" s="13" t="n">
        <v>0.15</v>
      </c>
      <c r="J57" s="13"/>
      <c r="K57" s="13" t="n">
        <v>19.2</v>
      </c>
      <c r="L57" s="13" t="n">
        <v>0.45</v>
      </c>
      <c r="M57" s="13" t="n">
        <v>164.35</v>
      </c>
      <c r="N57" s="13" t="n">
        <v>15</v>
      </c>
      <c r="O57" s="13" t="n">
        <v>120</v>
      </c>
      <c r="P57" s="13" t="n">
        <v>4.2</v>
      </c>
      <c r="Q57" s="13" t="n">
        <v>219</v>
      </c>
      <c r="R57" s="13" t="n">
        <v>22.26</v>
      </c>
      <c r="S57" s="13" t="n">
        <v>3.48</v>
      </c>
      <c r="T57" s="13" t="n">
        <v>15.97</v>
      </c>
    </row>
    <row collapsed="false" customFormat="false" customHeight="true" hidden="false" ht="12.75" outlineLevel="0" r="58">
      <c r="A58" s="16" t="s">
        <v>78</v>
      </c>
      <c r="B58" s="13" t="s">
        <v>79</v>
      </c>
      <c r="C58" s="24" t="n">
        <v>200</v>
      </c>
      <c r="D58" s="24" t="n">
        <v>0.56</v>
      </c>
      <c r="E58" s="24" t="n">
        <v>0</v>
      </c>
      <c r="F58" s="24" t="n">
        <v>27.89</v>
      </c>
      <c r="G58" s="24" t="n">
        <v>113.79</v>
      </c>
      <c r="H58" s="13" t="n">
        <v>0.03</v>
      </c>
      <c r="I58" s="13" t="n">
        <v>0</v>
      </c>
      <c r="J58" s="13" t="n">
        <v>1.22</v>
      </c>
      <c r="K58" s="13" t="n">
        <v>15</v>
      </c>
      <c r="L58" s="13" t="n">
        <v>1.68</v>
      </c>
      <c r="M58" s="13" t="n">
        <v>44.53</v>
      </c>
      <c r="N58" s="13" t="n">
        <v>49.5</v>
      </c>
      <c r="O58" s="13" t="n">
        <v>32.03</v>
      </c>
      <c r="P58" s="13" t="n">
        <v>1.02</v>
      </c>
      <c r="Q58" s="13" t="n">
        <v>50</v>
      </c>
      <c r="R58" s="13"/>
      <c r="S58" s="13"/>
      <c r="T58" s="13"/>
    </row>
    <row collapsed="false" customFormat="false" customHeight="true" hidden="false" ht="12.75" outlineLevel="0" r="59">
      <c r="A59" s="18" t="s">
        <v>36</v>
      </c>
      <c r="B59" s="13" t="s">
        <v>37</v>
      </c>
      <c r="C59" s="14" t="n">
        <v>50</v>
      </c>
      <c r="D59" s="14" t="n">
        <v>3.8</v>
      </c>
      <c r="E59" s="14" t="n">
        <v>0.4</v>
      </c>
      <c r="F59" s="14" t="n">
        <v>24.6</v>
      </c>
      <c r="G59" s="14" t="n">
        <v>117.5</v>
      </c>
      <c r="H59" s="15" t="n">
        <v>0.06</v>
      </c>
      <c r="I59" s="15"/>
      <c r="J59" s="15"/>
      <c r="K59" s="15"/>
      <c r="L59" s="15" t="n">
        <v>0.55</v>
      </c>
      <c r="M59" s="15" t="n">
        <v>32.5</v>
      </c>
      <c r="N59" s="15" t="n">
        <v>10</v>
      </c>
      <c r="O59" s="15" t="n">
        <v>7</v>
      </c>
      <c r="P59" s="15" t="n">
        <v>0.55</v>
      </c>
      <c r="Q59" s="15" t="n">
        <v>38.45</v>
      </c>
      <c r="R59" s="15" t="n">
        <v>1.75</v>
      </c>
      <c r="S59" s="15" t="n">
        <v>2.8</v>
      </c>
      <c r="T59" s="15" t="n">
        <v>0.88</v>
      </c>
    </row>
    <row collapsed="false" customFormat="false" customHeight="true" hidden="false" ht="12.75" outlineLevel="0" r="60">
      <c r="A60" s="25" t="s">
        <v>48</v>
      </c>
      <c r="B60" s="24" t="s">
        <v>49</v>
      </c>
      <c r="C60" s="14" t="n">
        <v>40</v>
      </c>
      <c r="D60" s="14" t="n">
        <v>2.64</v>
      </c>
      <c r="E60" s="14" t="n">
        <v>0.48</v>
      </c>
      <c r="F60" s="14" t="n">
        <v>13.6</v>
      </c>
      <c r="G60" s="14" t="n">
        <v>72.4</v>
      </c>
      <c r="H60" s="15" t="n">
        <v>0.072</v>
      </c>
      <c r="I60" s="15" t="n">
        <v>0.036</v>
      </c>
      <c r="J60" s="15"/>
      <c r="K60" s="15"/>
      <c r="L60" s="15"/>
      <c r="M60" s="15" t="n">
        <v>62.4</v>
      </c>
      <c r="N60" s="15" t="n">
        <v>14</v>
      </c>
      <c r="O60" s="15" t="n">
        <v>18.8</v>
      </c>
      <c r="P60" s="15" t="n">
        <v>1.56</v>
      </c>
      <c r="Q60" s="15" t="n">
        <v>97.6</v>
      </c>
      <c r="R60" s="15" t="n">
        <v>1.28</v>
      </c>
      <c r="S60" s="15" t="n">
        <v>2.2</v>
      </c>
      <c r="T60" s="15" t="n">
        <v>9.6</v>
      </c>
    </row>
    <row collapsed="false" customFormat="false" customHeight="true" hidden="false" ht="12.75" outlineLevel="0" r="61">
      <c r="A61" s="9"/>
      <c r="B61" s="13" t="s">
        <v>50</v>
      </c>
      <c r="C61" s="14" t="n">
        <f aca="false">C54+C55+C56+C57+C58+C59+C60</f>
        <v>790</v>
      </c>
      <c r="D61" s="14" t="n">
        <f aca="false">D54+D55+D56+D57+D58+D59+D60</f>
        <v>25.1</v>
      </c>
      <c r="E61" s="14" t="n">
        <f aca="false">E54+E55+E56+E57+E58+E59+E60</f>
        <v>30.114</v>
      </c>
      <c r="F61" s="14" t="n">
        <f aca="false">F54+F55+F56+F57+F58+F59+F60</f>
        <v>114.59</v>
      </c>
      <c r="G61" s="14" t="n">
        <f aca="false">G54+G55+G56+G57+G58+G59+G60</f>
        <v>837.63</v>
      </c>
      <c r="H61" s="14" t="n">
        <f aca="false">H54+H55+H56+H57+H58+H59+H60</f>
        <v>0.496</v>
      </c>
      <c r="I61" s="14" t="n">
        <f aca="false">I54+I55+I56+I57+I58+I59+I60</f>
        <v>0.216</v>
      </c>
      <c r="J61" s="14" t="n">
        <f aca="false">J54+J55+J56+J57+J58+J59+J60</f>
        <v>18.36</v>
      </c>
      <c r="K61" s="14" t="n">
        <f aca="false">K54+K55+K56+K57+K58+K59+K60</f>
        <v>146.412</v>
      </c>
      <c r="L61" s="14" t="n">
        <f aca="false">L54+L55+L56+L57+L58+L59+L60</f>
        <v>7.94</v>
      </c>
      <c r="M61" s="14" t="n">
        <f aca="false">M54+M55+M56+M57+M58+M59+M60</f>
        <v>462.08</v>
      </c>
      <c r="N61" s="14" t="n">
        <f aca="false">N54+N55+N56+N57+N58+N59+N60</f>
        <v>241.27</v>
      </c>
      <c r="O61" s="14" t="n">
        <f aca="false">O54+O55+O56+O57+O58+O59+O60</f>
        <v>240.92</v>
      </c>
      <c r="P61" s="14" t="n">
        <f aca="false">P54+P55+P56+P57+P58+P59+P60</f>
        <v>9.86</v>
      </c>
      <c r="Q61" s="14" t="n">
        <f aca="false">Q54+Q55+Q56+Q57+Q58+Q59+Q60</f>
        <v>647.45</v>
      </c>
      <c r="R61" s="14" t="n">
        <f aca="false">R54+R55+R56+R57+R58+R59+R60</f>
        <v>40.29</v>
      </c>
      <c r="S61" s="14" t="n">
        <f aca="false">S54+S55+S56+S57+S58+S59+S60</f>
        <v>8.7</v>
      </c>
      <c r="T61" s="14" t="n">
        <f aca="false">T54+T55+T56+T57+T58+T59+T60</f>
        <v>47.05</v>
      </c>
    </row>
    <row collapsed="false" customFormat="false" customHeight="true" hidden="false" ht="12.75" outlineLevel="0" r="62">
      <c r="A62" s="9" t="s">
        <v>51</v>
      </c>
      <c r="B62" s="9"/>
      <c r="C62" s="9"/>
      <c r="D62" s="9"/>
      <c r="E62" s="9"/>
      <c r="F62" s="9"/>
      <c r="G62" s="9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</row>
    <row collapsed="false" customFormat="false" customHeight="true" hidden="false" ht="12.75" outlineLevel="0" r="63">
      <c r="A63" s="15" t="s">
        <v>70</v>
      </c>
      <c r="B63" s="15" t="s">
        <v>71</v>
      </c>
      <c r="C63" s="15" t="n">
        <v>60</v>
      </c>
      <c r="D63" s="15" t="n">
        <v>0.66</v>
      </c>
      <c r="E63" s="15" t="n">
        <v>6.06</v>
      </c>
      <c r="F63" s="15" t="n">
        <v>5.46</v>
      </c>
      <c r="G63" s="15" t="n">
        <v>79.2</v>
      </c>
      <c r="H63" s="15" t="n">
        <v>0.024</v>
      </c>
      <c r="I63" s="15"/>
      <c r="J63" s="15" t="n">
        <v>1.92</v>
      </c>
      <c r="K63" s="15"/>
      <c r="L63" s="15" t="n">
        <v>2.82</v>
      </c>
      <c r="M63" s="15" t="n">
        <v>29.4</v>
      </c>
      <c r="N63" s="15" t="n">
        <v>14.4</v>
      </c>
      <c r="O63" s="15" t="n">
        <v>19.8</v>
      </c>
      <c r="P63" s="15" t="n">
        <v>0.36</v>
      </c>
      <c r="Q63" s="15"/>
      <c r="R63" s="15"/>
      <c r="S63" s="15"/>
      <c r="T63" s="15"/>
    </row>
    <row collapsed="false" customFormat="false" customHeight="true" hidden="false" ht="12.75" outlineLevel="0" r="64">
      <c r="A64" s="16" t="s">
        <v>72</v>
      </c>
      <c r="B64" s="17" t="s">
        <v>73</v>
      </c>
      <c r="C64" s="14" t="n">
        <v>200</v>
      </c>
      <c r="D64" s="24" t="n">
        <v>1.67</v>
      </c>
      <c r="E64" s="24" t="n">
        <v>5.06</v>
      </c>
      <c r="F64" s="24" t="n">
        <v>8.51</v>
      </c>
      <c r="G64" s="24" t="n">
        <v>86.26</v>
      </c>
      <c r="H64" s="15" t="n">
        <v>0.05</v>
      </c>
      <c r="I64" s="15" t="n">
        <v>0.03</v>
      </c>
      <c r="J64" s="15" t="n">
        <v>14.78</v>
      </c>
      <c r="K64" s="15" t="n">
        <v>112.2</v>
      </c>
      <c r="L64" s="15" t="n">
        <v>1.9</v>
      </c>
      <c r="M64" s="15" t="n">
        <v>38</v>
      </c>
      <c r="N64" s="15" t="n">
        <v>27.2</v>
      </c>
      <c r="O64" s="15" t="n">
        <v>17.8</v>
      </c>
      <c r="P64" s="15" t="n">
        <v>0.64</v>
      </c>
      <c r="Q64" s="15" t="n">
        <v>242.4</v>
      </c>
      <c r="R64" s="15" t="n">
        <v>15</v>
      </c>
      <c r="S64" s="15" t="n">
        <v>0.22</v>
      </c>
      <c r="T64" s="15" t="n">
        <v>20.6</v>
      </c>
    </row>
    <row collapsed="false" customFormat="false" customHeight="true" hidden="false" ht="12.75" outlineLevel="0" r="65">
      <c r="A65" s="16" t="s">
        <v>64</v>
      </c>
      <c r="B65" s="13" t="s">
        <v>65</v>
      </c>
      <c r="C65" s="14" t="n">
        <v>100</v>
      </c>
      <c r="D65" s="14" t="n">
        <v>11.69</v>
      </c>
      <c r="E65" s="14" t="n">
        <v>10.81</v>
      </c>
      <c r="F65" s="14" t="n">
        <v>8.22</v>
      </c>
      <c r="G65" s="14" t="n">
        <v>182.6</v>
      </c>
      <c r="H65" s="15" t="n">
        <v>0.06</v>
      </c>
      <c r="I65" s="15" t="n">
        <v>0.066</v>
      </c>
      <c r="J65" s="15" t="n">
        <v>2.63</v>
      </c>
      <c r="K65" s="15" t="n">
        <v>22.22</v>
      </c>
      <c r="L65" s="15" t="n">
        <v>0</v>
      </c>
      <c r="M65" s="15" t="n">
        <v>111.82</v>
      </c>
      <c r="N65" s="15" t="n">
        <v>22</v>
      </c>
      <c r="O65" s="15" t="n">
        <v>27.78</v>
      </c>
      <c r="P65" s="15" t="n">
        <v>1.66</v>
      </c>
      <c r="Q65" s="15" t="n">
        <v>223.34</v>
      </c>
      <c r="R65" s="15" t="n">
        <v>20</v>
      </c>
      <c r="S65" s="15" t="n">
        <v>4</v>
      </c>
      <c r="T65" s="15" t="n">
        <v>61.66</v>
      </c>
    </row>
    <row collapsed="false" customFormat="false" customHeight="true" hidden="false" ht="12.75" outlineLevel="0" r="66">
      <c r="A66" s="16" t="s">
        <v>66</v>
      </c>
      <c r="B66" s="17" t="s">
        <v>67</v>
      </c>
      <c r="C66" s="14" t="n">
        <v>160</v>
      </c>
      <c r="D66" s="14" t="n">
        <v>3.36</v>
      </c>
      <c r="E66" s="14" t="n">
        <v>7.04</v>
      </c>
      <c r="F66" s="14" t="n">
        <v>17.44</v>
      </c>
      <c r="G66" s="14" t="n">
        <v>147.2</v>
      </c>
      <c r="H66" s="15" t="n">
        <v>0.144</v>
      </c>
      <c r="I66" s="15" t="n">
        <v>0</v>
      </c>
      <c r="J66" s="15" t="n">
        <v>5.44</v>
      </c>
      <c r="K66" s="15" t="n">
        <v>0.048</v>
      </c>
      <c r="L66" s="15" t="n">
        <v>0.16</v>
      </c>
      <c r="M66" s="15" t="n">
        <v>91.2</v>
      </c>
      <c r="N66" s="15" t="n">
        <v>41.6</v>
      </c>
      <c r="O66" s="15" t="n">
        <v>30.4</v>
      </c>
      <c r="P66" s="15" t="n">
        <v>1.12</v>
      </c>
      <c r="Q66" s="15"/>
      <c r="R66" s="15" t="n">
        <v>0</v>
      </c>
      <c r="S66" s="15" t="n">
        <v>0</v>
      </c>
      <c r="T66" s="15" t="n">
        <v>0</v>
      </c>
    </row>
    <row collapsed="false" customFormat="false" customHeight="true" hidden="false" ht="12.75" outlineLevel="0" r="67">
      <c r="A67" s="16" t="s">
        <v>78</v>
      </c>
      <c r="B67" s="13" t="s">
        <v>79</v>
      </c>
      <c r="C67" s="24" t="n">
        <v>200</v>
      </c>
      <c r="D67" s="24" t="n">
        <v>0.56</v>
      </c>
      <c r="E67" s="24" t="n">
        <v>0</v>
      </c>
      <c r="F67" s="24" t="n">
        <v>27.89</v>
      </c>
      <c r="G67" s="24" t="n">
        <v>113.79</v>
      </c>
      <c r="H67" s="13" t="n">
        <v>0.03</v>
      </c>
      <c r="I67" s="13" t="n">
        <v>0</v>
      </c>
      <c r="J67" s="13" t="n">
        <v>1.22</v>
      </c>
      <c r="K67" s="13" t="n">
        <v>15</v>
      </c>
      <c r="L67" s="13" t="n">
        <v>1.68</v>
      </c>
      <c r="M67" s="13" t="n">
        <v>44.53</v>
      </c>
      <c r="N67" s="13" t="n">
        <v>49.5</v>
      </c>
      <c r="O67" s="13" t="n">
        <v>32.03</v>
      </c>
      <c r="P67" s="13" t="n">
        <v>1.02</v>
      </c>
      <c r="Q67" s="13" t="n">
        <v>50</v>
      </c>
      <c r="R67" s="13"/>
      <c r="S67" s="13"/>
      <c r="T67" s="13"/>
    </row>
    <row collapsed="false" customFormat="false" customHeight="true" hidden="false" ht="12.75" outlineLevel="0" r="68">
      <c r="A68" s="18" t="s">
        <v>36</v>
      </c>
      <c r="B68" s="13" t="s">
        <v>37</v>
      </c>
      <c r="C68" s="14" t="n">
        <v>75</v>
      </c>
      <c r="D68" s="14" t="n">
        <v>5.7</v>
      </c>
      <c r="E68" s="14" t="n">
        <v>0.6</v>
      </c>
      <c r="F68" s="14" t="n">
        <v>36.9</v>
      </c>
      <c r="G68" s="14" t="n">
        <v>176.25</v>
      </c>
      <c r="H68" s="15" t="n">
        <v>0.075</v>
      </c>
      <c r="I68" s="15"/>
      <c r="J68" s="15"/>
      <c r="K68" s="15"/>
      <c r="L68" s="15" t="n">
        <v>0.82</v>
      </c>
      <c r="M68" s="15" t="n">
        <v>15</v>
      </c>
      <c r="N68" s="15" t="n">
        <v>48.75</v>
      </c>
      <c r="O68" s="15" t="n">
        <v>10.5</v>
      </c>
      <c r="P68" s="15" t="n">
        <v>0.82</v>
      </c>
      <c r="Q68" s="15" t="n">
        <v>57.67</v>
      </c>
      <c r="R68" s="15" t="n">
        <v>2.62</v>
      </c>
      <c r="S68" s="15" t="n">
        <v>4.2</v>
      </c>
      <c r="T68" s="15" t="n">
        <v>1.31</v>
      </c>
    </row>
    <row collapsed="false" customFormat="false" customHeight="true" hidden="false" ht="12.75" outlineLevel="0" r="69">
      <c r="A69" s="9"/>
      <c r="B69" s="13" t="s">
        <v>50</v>
      </c>
      <c r="C69" s="14" t="n">
        <f aca="false">C63+C64+C65+C66+C67+C68</f>
        <v>795</v>
      </c>
      <c r="D69" s="31" t="n">
        <f aca="false">D63+D64+D65+D66+D67+D68</f>
        <v>23.64</v>
      </c>
      <c r="E69" s="14" t="n">
        <f aca="false">E63+E64+E65+E66+E67+E68</f>
        <v>29.57</v>
      </c>
      <c r="F69" s="14" t="n">
        <f aca="false">F63+F64+F65+F66+F67+F68</f>
        <v>104.42</v>
      </c>
      <c r="G69" s="14" t="n">
        <f aca="false">G63+G64+G65+G66+G67+G68</f>
        <v>785.3</v>
      </c>
      <c r="H69" s="14" t="n">
        <f aca="false">H63+H64+H65+H66+H67+H68</f>
        <v>0.383</v>
      </c>
      <c r="I69" s="14" t="n">
        <f aca="false">I63+I64+I65+I66+I67+I68</f>
        <v>0.096</v>
      </c>
      <c r="J69" s="14" t="n">
        <f aca="false">J63+J64+J65+J66+J67+J68</f>
        <v>25.99</v>
      </c>
      <c r="K69" s="14" t="n">
        <f aca="false">K63+K64+K65+K66+K67+K68</f>
        <v>149.468</v>
      </c>
      <c r="L69" s="14" t="n">
        <f aca="false">L63+L64+L65+L66+L67+L68</f>
        <v>7.38</v>
      </c>
      <c r="M69" s="14" t="n">
        <f aca="false">M63+M64+M65+M66+M67+M68</f>
        <v>329.95</v>
      </c>
      <c r="N69" s="14" t="n">
        <f aca="false">N63+N64+N65+N66+N67+N68</f>
        <v>203.45</v>
      </c>
      <c r="O69" s="14" t="n">
        <f aca="false">O63+O64+O65+O66+O67+O68</f>
        <v>138.31</v>
      </c>
      <c r="P69" s="14" t="n">
        <f aca="false">P63+P64+P65+P66+P67+P68</f>
        <v>5.62</v>
      </c>
      <c r="Q69" s="14" t="n">
        <f aca="false">Q63+Q64+Q65+Q66+Q67+Q68</f>
        <v>573.41</v>
      </c>
      <c r="R69" s="14" t="n">
        <f aca="false">R63+R64+R65+R66+R67+R68</f>
        <v>37.62</v>
      </c>
      <c r="S69" s="14" t="n">
        <f aca="false">S63+S64+S65+S66+S67+S68</f>
        <v>8.42</v>
      </c>
      <c r="T69" s="14" t="n">
        <f aca="false">T63+T64+T65+T66+T67+T68</f>
        <v>83.57</v>
      </c>
    </row>
    <row collapsed="false" customFormat="false" customHeight="true" hidden="false" ht="12.75" outlineLevel="0" r="70">
      <c r="A70" s="9" t="s">
        <v>54</v>
      </c>
      <c r="B70" s="9"/>
      <c r="C70" s="9"/>
      <c r="D70" s="9"/>
      <c r="E70" s="9"/>
      <c r="F70" s="9"/>
      <c r="G70" s="9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</row>
    <row collapsed="false" customFormat="false" customHeight="true" hidden="false" ht="12.75" outlineLevel="0" r="71">
      <c r="A71" s="16" t="s">
        <v>80</v>
      </c>
      <c r="B71" s="13" t="s">
        <v>81</v>
      </c>
      <c r="C71" s="24" t="n">
        <v>200</v>
      </c>
      <c r="D71" s="24" t="n">
        <v>0</v>
      </c>
      <c r="E71" s="24" t="n">
        <v>0</v>
      </c>
      <c r="F71" s="24" t="n">
        <v>22.4</v>
      </c>
      <c r="G71" s="24" t="n">
        <v>89.6</v>
      </c>
      <c r="H71" s="15" t="n">
        <v>0</v>
      </c>
      <c r="I71" s="15" t="n">
        <v>0.01</v>
      </c>
      <c r="J71" s="15" t="n">
        <v>2.8</v>
      </c>
      <c r="K71" s="15" t="n">
        <v>0</v>
      </c>
      <c r="L71" s="15" t="n">
        <v>0</v>
      </c>
      <c r="M71" s="15" t="n">
        <v>0</v>
      </c>
      <c r="N71" s="15" t="n">
        <v>14.2</v>
      </c>
      <c r="O71" s="15" t="n">
        <v>2</v>
      </c>
      <c r="P71" s="15" t="n">
        <v>0.4</v>
      </c>
      <c r="Q71" s="15" t="n">
        <v>21.4</v>
      </c>
      <c r="R71" s="15" t="n">
        <v>0</v>
      </c>
      <c r="S71" s="15" t="n">
        <v>0</v>
      </c>
      <c r="T71" s="15" t="n">
        <v>0</v>
      </c>
    </row>
    <row collapsed="false" customFormat="false" customHeight="true" hidden="false" ht="12.75" outlineLevel="0" r="72">
      <c r="A72" s="32" t="s">
        <v>82</v>
      </c>
      <c r="B72" s="33" t="s">
        <v>83</v>
      </c>
      <c r="C72" s="34" t="n">
        <v>100</v>
      </c>
      <c r="D72" s="34" t="n">
        <v>5.28</v>
      </c>
      <c r="E72" s="34" t="n">
        <v>4.95</v>
      </c>
      <c r="F72" s="34" t="n">
        <v>30.07</v>
      </c>
      <c r="G72" s="34" t="n">
        <v>190.82</v>
      </c>
      <c r="H72" s="35" t="n">
        <v>0.12</v>
      </c>
      <c r="I72" s="35" t="n">
        <v>0.084</v>
      </c>
      <c r="J72" s="35"/>
      <c r="K72" s="35" t="n">
        <v>31.9</v>
      </c>
      <c r="L72" s="35" t="n">
        <v>1.17</v>
      </c>
      <c r="M72" s="35" t="n">
        <v>63.33</v>
      </c>
      <c r="N72" s="35" t="n">
        <v>15</v>
      </c>
      <c r="O72" s="35" t="n">
        <v>11.67</v>
      </c>
      <c r="P72" s="35" t="n">
        <v>1.5</v>
      </c>
      <c r="Q72" s="35" t="n">
        <v>50</v>
      </c>
      <c r="R72" s="35" t="n">
        <v>1.41</v>
      </c>
      <c r="S72" s="35" t="n">
        <v>4.71</v>
      </c>
      <c r="T72" s="35" t="n">
        <v>18.56</v>
      </c>
    </row>
    <row collapsed="false" customFormat="false" customHeight="true" hidden="false" ht="12.75" outlineLevel="0" r="73">
      <c r="A73" s="9"/>
      <c r="B73" s="13" t="s">
        <v>59</v>
      </c>
      <c r="C73" s="14" t="n">
        <f aca="false">C71+C72</f>
        <v>300</v>
      </c>
      <c r="D73" s="14" t="n">
        <f aca="false">SUM(D71:D72)</f>
        <v>5.28</v>
      </c>
      <c r="E73" s="14" t="n">
        <f aca="false">SUM(E71:E72)</f>
        <v>4.95</v>
      </c>
      <c r="F73" s="14" t="n">
        <f aca="false">SUM(F71:F72)</f>
        <v>52.47</v>
      </c>
      <c r="G73" s="14" t="n">
        <f aca="false">SUM(G71:G72)</f>
        <v>280.42</v>
      </c>
      <c r="H73" s="14" t="n">
        <f aca="false">SUM(H71:H72)</f>
        <v>0.12</v>
      </c>
      <c r="I73" s="14" t="n">
        <f aca="false">SUM(I71:I72)</f>
        <v>0.094</v>
      </c>
      <c r="J73" s="14" t="n">
        <f aca="false">SUM(J71:J72)</f>
        <v>2.8</v>
      </c>
      <c r="K73" s="14" t="n">
        <f aca="false">SUM(K71:K72)</f>
        <v>31.9</v>
      </c>
      <c r="L73" s="14" t="n">
        <f aca="false">SUM(L71:L72)</f>
        <v>1.17</v>
      </c>
      <c r="M73" s="14" t="n">
        <f aca="false">SUM(M71:M72)</f>
        <v>63.33</v>
      </c>
      <c r="N73" s="14" t="n">
        <f aca="false">SUM(N71:N72)</f>
        <v>29.2</v>
      </c>
      <c r="O73" s="14" t="n">
        <f aca="false">SUM(O71:O72)</f>
        <v>13.67</v>
      </c>
      <c r="P73" s="14" t="n">
        <f aca="false">SUM(P71:P72)</f>
        <v>1.9</v>
      </c>
      <c r="Q73" s="14" t="n">
        <f aca="false">SUM(Q71:Q72)</f>
        <v>71.4</v>
      </c>
      <c r="R73" s="14" t="n">
        <f aca="false">SUM(R71:R72)</f>
        <v>1.41</v>
      </c>
      <c r="S73" s="14" t="n">
        <f aca="false">SUM(S71:S72)</f>
        <v>4.71</v>
      </c>
      <c r="T73" s="14" t="n">
        <f aca="false">SUM(T71:T72)</f>
        <v>18.56</v>
      </c>
    </row>
    <row collapsed="false" customFormat="false" customHeight="true" hidden="false" ht="12.75" outlineLevel="0" r="74">
      <c r="A74" s="9"/>
      <c r="B74" s="13" t="s">
        <v>60</v>
      </c>
      <c r="C74" s="14" t="n">
        <f aca="false">C52+C61+C73</f>
        <v>1590</v>
      </c>
      <c r="D74" s="14" t="n">
        <f aca="false">D52+D61+D73</f>
        <v>45.76</v>
      </c>
      <c r="E74" s="14" t="n">
        <f aca="false">E52+E61+E73</f>
        <v>51.644</v>
      </c>
      <c r="F74" s="14" t="n">
        <f aca="false">F52+F61+F73</f>
        <v>236.25</v>
      </c>
      <c r="G74" s="14" t="n">
        <f aca="false">G52+G61+G73</f>
        <v>1607.54</v>
      </c>
      <c r="H74" s="14" t="n">
        <f aca="false">H52+H61+H73</f>
        <v>0.879</v>
      </c>
      <c r="I74" s="14" t="n">
        <f aca="false">I52+I61+I73</f>
        <v>0.363</v>
      </c>
      <c r="J74" s="14" t="n">
        <f aca="false">J52+J61+J73</f>
        <v>28.88</v>
      </c>
      <c r="K74" s="14" t="n">
        <f aca="false">K52+K61+K73</f>
        <v>196.142</v>
      </c>
      <c r="L74" s="14" t="n">
        <f aca="false">L52+L61+L73</f>
        <v>9.88</v>
      </c>
      <c r="M74" s="14" t="n">
        <f aca="false">M52+M61+M73</f>
        <v>747.67</v>
      </c>
      <c r="N74" s="14" t="n">
        <f aca="false">N52+N61+N73</f>
        <v>352.97</v>
      </c>
      <c r="O74" s="14" t="n">
        <f aca="false">O52+O61+O73</f>
        <v>316.86</v>
      </c>
      <c r="P74" s="14" t="n">
        <f aca="false">P52+P61+P73</f>
        <v>15.147</v>
      </c>
      <c r="Q74" s="14" t="n">
        <f aca="false">Q52+Q61+Q73</f>
        <v>960.81</v>
      </c>
      <c r="R74" s="14" t="n">
        <f aca="false">R52+R61+R73</f>
        <v>59.62</v>
      </c>
      <c r="S74" s="14" t="n">
        <f aca="false">S52+S61+S73</f>
        <v>19.69</v>
      </c>
      <c r="T74" s="14" t="n">
        <f aca="false">T52+T61+T73</f>
        <v>115.91</v>
      </c>
    </row>
    <row collapsed="false" customFormat="false" customHeight="true" hidden="false" ht="12.75" outlineLevel="0" r="75">
      <c r="A75" s="9"/>
      <c r="B75" s="24"/>
      <c r="C75" s="24"/>
      <c r="D75" s="24"/>
      <c r="E75" s="24"/>
      <c r="F75" s="24"/>
      <c r="G75" s="24"/>
      <c r="H75" s="24"/>
      <c r="I75" s="24"/>
      <c r="J75" s="24"/>
      <c r="K75" s="24"/>
      <c r="L75" s="24"/>
      <c r="M75" s="24"/>
      <c r="N75" s="24"/>
      <c r="O75" s="24"/>
      <c r="P75" s="24"/>
      <c r="Q75" s="24"/>
      <c r="R75" s="24"/>
      <c r="S75" s="24"/>
      <c r="T75" s="24"/>
    </row>
    <row collapsed="false" customFormat="false" customHeight="false" hidden="false" ht="14.05" outlineLevel="0" r="76"/>
    <row collapsed="false" customFormat="false" customHeight="true" hidden="false" ht="11.35" outlineLevel="0" r="77">
      <c r="A77" s="3" t="s">
        <v>1</v>
      </c>
      <c r="B77" s="3"/>
      <c r="C77" s="3"/>
      <c r="D77" s="3"/>
      <c r="E77" s="3"/>
      <c r="F77" s="3"/>
      <c r="G77" s="3"/>
      <c r="H77" s="26"/>
      <c r="I77" s="26"/>
      <c r="J77" s="26"/>
      <c r="K77" s="26"/>
      <c r="L77" s="26"/>
      <c r="M77" s="26"/>
      <c r="N77" s="26"/>
      <c r="O77" s="26"/>
      <c r="P77" s="26"/>
      <c r="Q77" s="26"/>
      <c r="R77" s="26"/>
      <c r="S77" s="26"/>
      <c r="T77" s="26"/>
    </row>
    <row collapsed="false" customFormat="false" customHeight="true" hidden="false" ht="11.35" outlineLevel="0" r="78">
      <c r="A78" s="3" t="s">
        <v>2</v>
      </c>
      <c r="B78" s="3"/>
      <c r="C78" s="3"/>
      <c r="D78" s="3"/>
      <c r="E78" s="3"/>
      <c r="F78" s="3"/>
      <c r="G78" s="3"/>
      <c r="H78" s="26"/>
      <c r="I78" s="26"/>
      <c r="J78" s="26"/>
      <c r="K78" s="26"/>
      <c r="L78" s="26"/>
      <c r="M78" s="26"/>
      <c r="N78" s="26"/>
      <c r="O78" s="26"/>
      <c r="P78" s="26"/>
      <c r="Q78" s="26"/>
      <c r="R78" s="26"/>
      <c r="S78" s="26"/>
      <c r="T78" s="26"/>
    </row>
    <row collapsed="false" customFormat="false" customHeight="true" hidden="false" ht="11.35" outlineLevel="0" r="79">
      <c r="A79" s="3" t="s">
        <v>3</v>
      </c>
      <c r="B79" s="3"/>
      <c r="C79" s="3"/>
      <c r="D79" s="3"/>
      <c r="E79" s="3"/>
      <c r="F79" s="3"/>
      <c r="G79" s="3"/>
      <c r="H79" s="27"/>
      <c r="I79" s="27"/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</row>
    <row collapsed="false" customFormat="false" customHeight="true" hidden="false" ht="11.35" outlineLevel="0" r="80">
      <c r="A80" s="3" t="s">
        <v>84</v>
      </c>
      <c r="B80" s="3"/>
      <c r="C80" s="3"/>
      <c r="D80" s="3"/>
      <c r="E80" s="3"/>
      <c r="F80" s="3"/>
      <c r="G80" s="3"/>
      <c r="H80" s="27"/>
      <c r="I80" s="27"/>
      <c r="J80" s="27"/>
      <c r="K80" s="27"/>
      <c r="L80" s="27"/>
      <c r="M80" s="27"/>
      <c r="N80" s="27"/>
      <c r="O80" s="27"/>
      <c r="P80" s="27"/>
      <c r="Q80" s="27"/>
      <c r="R80" s="27"/>
      <c r="S80" s="27"/>
      <c r="T80" s="27"/>
    </row>
    <row collapsed="false" customFormat="false" customHeight="true" hidden="false" ht="11.35" outlineLevel="0" r="81">
      <c r="A81" s="6" t="s">
        <v>85</v>
      </c>
      <c r="B81" s="6"/>
      <c r="C81" s="6"/>
      <c r="D81" s="6"/>
      <c r="E81" s="6"/>
      <c r="F81" s="6"/>
      <c r="G81" s="6"/>
      <c r="H81" s="27"/>
      <c r="I81" s="27"/>
      <c r="J81" s="27"/>
      <c r="K81" s="27"/>
      <c r="L81" s="27"/>
      <c r="M81" s="27"/>
      <c r="N81" s="27"/>
      <c r="O81" s="27"/>
      <c r="P81" s="27"/>
      <c r="Q81" s="27"/>
      <c r="R81" s="27"/>
      <c r="S81" s="27"/>
      <c r="T81" s="27"/>
    </row>
    <row collapsed="false" customFormat="false" customHeight="true" hidden="false" ht="11.35" outlineLevel="0" r="82">
      <c r="A82" s="7" t="s">
        <v>6</v>
      </c>
      <c r="B82" s="7" t="s">
        <v>7</v>
      </c>
      <c r="C82" s="8" t="s">
        <v>8</v>
      </c>
      <c r="D82" s="3" t="s">
        <v>9</v>
      </c>
      <c r="E82" s="3"/>
      <c r="F82" s="3"/>
      <c r="G82" s="8" t="s">
        <v>10</v>
      </c>
      <c r="H82" s="28" t="s">
        <v>11</v>
      </c>
      <c r="I82" s="28"/>
      <c r="J82" s="28"/>
      <c r="K82" s="28"/>
      <c r="L82" s="28"/>
      <c r="M82" s="28" t="s">
        <v>12</v>
      </c>
      <c r="N82" s="28"/>
      <c r="O82" s="28"/>
      <c r="P82" s="28"/>
      <c r="Q82" s="27"/>
      <c r="R82" s="27"/>
      <c r="S82" s="27"/>
      <c r="T82" s="27"/>
    </row>
    <row collapsed="false" customFormat="false" customHeight="true" hidden="false" ht="11.35" outlineLevel="0" r="83">
      <c r="A83" s="7"/>
      <c r="B83" s="7"/>
      <c r="C83" s="7"/>
      <c r="D83" s="7" t="s">
        <v>13</v>
      </c>
      <c r="E83" s="7" t="s">
        <v>14</v>
      </c>
      <c r="F83" s="7" t="s">
        <v>15</v>
      </c>
      <c r="G83" s="8"/>
      <c r="H83" s="28" t="s">
        <v>16</v>
      </c>
      <c r="I83" s="28" t="s">
        <v>17</v>
      </c>
      <c r="J83" s="28" t="s">
        <v>18</v>
      </c>
      <c r="K83" s="28" t="s">
        <v>19</v>
      </c>
      <c r="L83" s="28" t="s">
        <v>20</v>
      </c>
      <c r="M83" s="28" t="s">
        <v>21</v>
      </c>
      <c r="N83" s="28" t="s">
        <v>22</v>
      </c>
      <c r="O83" s="28" t="s">
        <v>23</v>
      </c>
      <c r="P83" s="28" t="s">
        <v>24</v>
      </c>
      <c r="Q83" s="28" t="s">
        <v>25</v>
      </c>
      <c r="R83" s="28" t="s">
        <v>26</v>
      </c>
      <c r="S83" s="28" t="s">
        <v>27</v>
      </c>
      <c r="T83" s="28" t="s">
        <v>28</v>
      </c>
    </row>
    <row collapsed="false" customFormat="false" customHeight="true" hidden="false" ht="11.35" outlineLevel="0" r="84">
      <c r="A84" s="7" t="n">
        <v>1</v>
      </c>
      <c r="B84" s="7" t="n">
        <v>2</v>
      </c>
      <c r="C84" s="7" t="n">
        <v>3</v>
      </c>
      <c r="D84" s="7" t="n">
        <v>4</v>
      </c>
      <c r="E84" s="7" t="n">
        <v>5</v>
      </c>
      <c r="F84" s="7" t="n">
        <v>6</v>
      </c>
      <c r="G84" s="7" t="n">
        <v>7</v>
      </c>
      <c r="H84" s="28" t="n">
        <v>8</v>
      </c>
      <c r="I84" s="28" t="n">
        <v>9</v>
      </c>
      <c r="J84" s="28" t="n">
        <v>10</v>
      </c>
      <c r="K84" s="28" t="n">
        <v>11</v>
      </c>
      <c r="L84" s="28" t="n">
        <v>12</v>
      </c>
      <c r="M84" s="28" t="n">
        <v>13</v>
      </c>
      <c r="N84" s="28" t="n">
        <v>14</v>
      </c>
      <c r="O84" s="28" t="n">
        <v>15</v>
      </c>
      <c r="P84" s="28" t="n">
        <v>16</v>
      </c>
      <c r="Q84" s="28" t="n">
        <v>17</v>
      </c>
      <c r="R84" s="28" t="n">
        <v>18</v>
      </c>
      <c r="S84" s="28" t="n">
        <v>19</v>
      </c>
      <c r="T84" s="28" t="n">
        <v>20</v>
      </c>
    </row>
    <row collapsed="false" customFormat="false" customHeight="true" hidden="false" ht="11.35" outlineLevel="0" r="85">
      <c r="A85" s="9" t="s">
        <v>29</v>
      </c>
      <c r="B85" s="9"/>
      <c r="C85" s="9"/>
      <c r="D85" s="9"/>
      <c r="E85" s="9"/>
      <c r="F85" s="9"/>
      <c r="G85" s="9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</row>
    <row collapsed="false" customFormat="false" customHeight="true" hidden="false" ht="11.9" outlineLevel="0" r="86">
      <c r="A86" s="36" t="s">
        <v>86</v>
      </c>
      <c r="B86" s="13" t="s">
        <v>87</v>
      </c>
      <c r="C86" s="14" t="n">
        <v>70</v>
      </c>
      <c r="D86" s="13" t="n">
        <v>0.98</v>
      </c>
      <c r="E86" s="13" t="n">
        <v>3.54</v>
      </c>
      <c r="F86" s="13" t="n">
        <v>6.03</v>
      </c>
      <c r="G86" s="13" t="n">
        <v>60.1</v>
      </c>
      <c r="H86" s="15" t="n">
        <v>0.028</v>
      </c>
      <c r="I86" s="15"/>
      <c r="J86" s="15" t="n">
        <v>19.46</v>
      </c>
      <c r="K86" s="15"/>
      <c r="L86" s="15" t="n">
        <v>3.16</v>
      </c>
      <c r="M86" s="15" t="n">
        <v>17.92</v>
      </c>
      <c r="N86" s="15" t="n">
        <v>30.8</v>
      </c>
      <c r="O86" s="15" t="n">
        <v>11.9</v>
      </c>
      <c r="P86" s="15" t="n">
        <v>0.42</v>
      </c>
      <c r="Q86" s="15"/>
      <c r="R86" s="15"/>
      <c r="S86" s="15"/>
      <c r="T86" s="15"/>
    </row>
    <row collapsed="false" customFormat="false" customHeight="true" hidden="false" ht="11.9" outlineLevel="0" r="87">
      <c r="A87" s="15" t="s">
        <v>88</v>
      </c>
      <c r="B87" s="15" t="s">
        <v>89</v>
      </c>
      <c r="C87" s="15" t="n">
        <v>180</v>
      </c>
      <c r="D87" s="15" t="n">
        <v>12.24</v>
      </c>
      <c r="E87" s="15" t="n">
        <v>12.87</v>
      </c>
      <c r="F87" s="15" t="n">
        <v>35.64</v>
      </c>
      <c r="G87" s="15" t="n">
        <v>315</v>
      </c>
      <c r="H87" s="15" t="n">
        <v>0.08</v>
      </c>
      <c r="I87" s="15" t="n">
        <v>0.11</v>
      </c>
      <c r="J87" s="15" t="n">
        <v>1.08</v>
      </c>
      <c r="K87" s="15" t="n">
        <v>0.3</v>
      </c>
      <c r="L87" s="15" t="n">
        <v>0.68</v>
      </c>
      <c r="M87" s="15" t="n">
        <v>207.15</v>
      </c>
      <c r="N87" s="15" t="n">
        <v>19.26</v>
      </c>
      <c r="O87" s="15" t="n">
        <v>42.7</v>
      </c>
      <c r="P87" s="15" t="n">
        <v>2.78</v>
      </c>
      <c r="Q87" s="15" t="n">
        <v>242.4</v>
      </c>
      <c r="R87" s="15" t="n">
        <v>34.79</v>
      </c>
      <c r="S87" s="15" t="n">
        <v>6.62</v>
      </c>
      <c r="T87" s="15" t="n">
        <v>74.4</v>
      </c>
    </row>
    <row collapsed="false" customFormat="false" customHeight="true" hidden="false" ht="11.9" outlineLevel="0" r="88">
      <c r="A88" s="16" t="s">
        <v>90</v>
      </c>
      <c r="B88" s="13" t="s">
        <v>91</v>
      </c>
      <c r="C88" s="24" t="n">
        <v>200</v>
      </c>
      <c r="D88" s="24" t="n">
        <v>0.14</v>
      </c>
      <c r="E88" s="24" t="n">
        <v>0.04</v>
      </c>
      <c r="F88" s="24" t="n">
        <v>16.08</v>
      </c>
      <c r="G88" s="24" t="n">
        <v>64.8</v>
      </c>
      <c r="H88" s="15"/>
      <c r="I88" s="15"/>
      <c r="J88" s="15" t="n">
        <v>0.48</v>
      </c>
      <c r="K88" s="15" t="n">
        <v>0.36</v>
      </c>
      <c r="L88" s="15"/>
      <c r="M88" s="15" t="n">
        <v>4.2</v>
      </c>
      <c r="N88" s="15" t="n">
        <v>12.6</v>
      </c>
      <c r="O88" s="15" t="n">
        <v>2</v>
      </c>
      <c r="P88" s="15" t="n">
        <v>0.5</v>
      </c>
      <c r="Q88" s="15" t="n">
        <v>48.6</v>
      </c>
      <c r="R88" s="15" t="n">
        <v>0.2</v>
      </c>
      <c r="S88" s="15" t="n">
        <v>0</v>
      </c>
      <c r="T88" s="15" t="n">
        <v>0</v>
      </c>
    </row>
    <row collapsed="false" customFormat="false" customHeight="true" hidden="false" ht="11.9" outlineLevel="0" r="89">
      <c r="A89" s="18" t="s">
        <v>36</v>
      </c>
      <c r="B89" s="13" t="s">
        <v>37</v>
      </c>
      <c r="C89" s="14" t="n">
        <v>50</v>
      </c>
      <c r="D89" s="14" t="n">
        <v>3.8</v>
      </c>
      <c r="E89" s="14" t="n">
        <v>0.4</v>
      </c>
      <c r="F89" s="14" t="n">
        <v>24.6</v>
      </c>
      <c r="G89" s="14" t="n">
        <v>117.5</v>
      </c>
      <c r="H89" s="15" t="n">
        <v>0.06</v>
      </c>
      <c r="I89" s="15"/>
      <c r="J89" s="15"/>
      <c r="K89" s="15"/>
      <c r="L89" s="15" t="n">
        <v>0.55</v>
      </c>
      <c r="M89" s="15" t="n">
        <v>32.5</v>
      </c>
      <c r="N89" s="15" t="n">
        <v>10</v>
      </c>
      <c r="O89" s="15" t="n">
        <v>7</v>
      </c>
      <c r="P89" s="15" t="n">
        <v>0.55</v>
      </c>
      <c r="Q89" s="15" t="n">
        <v>38.45</v>
      </c>
      <c r="R89" s="15" t="n">
        <v>1.75</v>
      </c>
      <c r="S89" s="15" t="n">
        <v>2.8</v>
      </c>
      <c r="T89" s="15" t="n">
        <v>0.88</v>
      </c>
    </row>
    <row collapsed="false" customFormat="false" customHeight="true" hidden="false" ht="11.9" outlineLevel="0" r="90">
      <c r="A90" s="9"/>
      <c r="B90" s="13" t="s">
        <v>38</v>
      </c>
      <c r="C90" s="14" t="n">
        <f aca="false">C86+C87+C88+C89</f>
        <v>500</v>
      </c>
      <c r="D90" s="14" t="n">
        <f aca="false">D86+D87+D88+D89</f>
        <v>17.16</v>
      </c>
      <c r="E90" s="14" t="n">
        <f aca="false">E86+E87+E88+E89</f>
        <v>16.85</v>
      </c>
      <c r="F90" s="14" t="n">
        <f aca="false">F86+F87+F88+F89</f>
        <v>82.35</v>
      </c>
      <c r="G90" s="14" t="n">
        <f aca="false">G86+G87+G88+G89</f>
        <v>557.4</v>
      </c>
      <c r="H90" s="14" t="n">
        <f aca="false">H86+H87+H88+H89</f>
        <v>0.168</v>
      </c>
      <c r="I90" s="14" t="n">
        <f aca="false">I86+I87+I88+I89</f>
        <v>0.11</v>
      </c>
      <c r="J90" s="14" t="n">
        <f aca="false">J86+J87+J88+J89</f>
        <v>21.02</v>
      </c>
      <c r="K90" s="14" t="n">
        <f aca="false">K86+K87+K88+K89</f>
        <v>0.66</v>
      </c>
      <c r="L90" s="14" t="n">
        <f aca="false">L86+L87+L88+L89</f>
        <v>4.39</v>
      </c>
      <c r="M90" s="14" t="n">
        <f aca="false">M86+M87+M88+M89</f>
        <v>261.77</v>
      </c>
      <c r="N90" s="14" t="n">
        <f aca="false">N86+N87+N88+N89</f>
        <v>72.66</v>
      </c>
      <c r="O90" s="14" t="n">
        <f aca="false">O86+O87+O88+O89</f>
        <v>63.6</v>
      </c>
      <c r="P90" s="14" t="n">
        <f aca="false">P86+P87+P88+P89</f>
        <v>4.25</v>
      </c>
      <c r="Q90" s="14" t="n">
        <f aca="false">Q86+Q87+Q88+Q89</f>
        <v>329.45</v>
      </c>
      <c r="R90" s="14" t="n">
        <f aca="false">R86+R87+R88+R89</f>
        <v>36.74</v>
      </c>
      <c r="S90" s="14" t="n">
        <f aca="false">S86+S87+S88+S89</f>
        <v>9.42</v>
      </c>
      <c r="T90" s="14" t="n">
        <f aca="false">T86+T87+T88+T89</f>
        <v>75.28</v>
      </c>
    </row>
    <row collapsed="false" customFormat="false" customHeight="true" hidden="false" ht="11.9" outlineLevel="0" r="91">
      <c r="A91" s="9" t="s">
        <v>39</v>
      </c>
      <c r="B91" s="9"/>
      <c r="C91" s="9"/>
      <c r="D91" s="9"/>
      <c r="E91" s="9"/>
      <c r="F91" s="9"/>
      <c r="G91" s="9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</row>
    <row collapsed="false" customFormat="false" customHeight="true" hidden="false" ht="11.9" outlineLevel="0" r="92">
      <c r="A92" s="37" t="s">
        <v>92</v>
      </c>
      <c r="B92" s="37" t="s">
        <v>93</v>
      </c>
      <c r="C92" s="37" t="n">
        <v>60</v>
      </c>
      <c r="D92" s="37" t="n">
        <v>2.86</v>
      </c>
      <c r="E92" s="37" t="n">
        <v>6.84</v>
      </c>
      <c r="F92" s="37" t="n">
        <v>5.88</v>
      </c>
      <c r="G92" s="37" t="n">
        <v>92.4</v>
      </c>
      <c r="H92" s="37" t="n">
        <v>0.024</v>
      </c>
      <c r="I92" s="37"/>
      <c r="J92" s="37" t="n">
        <v>9.23</v>
      </c>
      <c r="K92" s="37" t="n">
        <v>0</v>
      </c>
      <c r="L92" s="37" t="n">
        <v>2.76</v>
      </c>
      <c r="M92" s="37" t="n">
        <v>24</v>
      </c>
      <c r="N92" s="37" t="n">
        <v>7.8</v>
      </c>
      <c r="O92" s="37" t="n">
        <v>11</v>
      </c>
      <c r="P92" s="37" t="n">
        <v>0.53</v>
      </c>
      <c r="Q92" s="37"/>
      <c r="R92" s="37"/>
      <c r="S92" s="37"/>
      <c r="T92" s="37"/>
    </row>
    <row collapsed="false" customFormat="false" customHeight="true" hidden="false" ht="11.9" outlineLevel="0" r="93">
      <c r="A93" s="21" t="s">
        <v>94</v>
      </c>
      <c r="B93" s="22" t="s">
        <v>95</v>
      </c>
      <c r="C93" s="23" t="n">
        <v>200</v>
      </c>
      <c r="D93" s="23" t="n">
        <v>2.04</v>
      </c>
      <c r="E93" s="23" t="n">
        <v>4.46</v>
      </c>
      <c r="F93" s="23" t="n">
        <v>11.12</v>
      </c>
      <c r="G93" s="23" t="n">
        <v>88.8</v>
      </c>
      <c r="H93" s="15" t="n">
        <v>0.026</v>
      </c>
      <c r="I93" s="15"/>
      <c r="J93" s="15" t="n">
        <v>0.3</v>
      </c>
      <c r="K93" s="15" t="n">
        <v>0.01</v>
      </c>
      <c r="L93" s="15" t="n">
        <v>2</v>
      </c>
      <c r="M93" s="15" t="n">
        <v>23.8</v>
      </c>
      <c r="N93" s="15" t="n">
        <v>7.2</v>
      </c>
      <c r="O93" s="15" t="n">
        <v>3.6</v>
      </c>
      <c r="P93" s="15" t="n">
        <v>0.32</v>
      </c>
      <c r="Q93" s="15"/>
      <c r="R93" s="15"/>
      <c r="S93" s="15"/>
      <c r="T93" s="15"/>
    </row>
    <row collapsed="false" customFormat="false" customHeight="true" hidden="false" ht="11.9" outlineLevel="0" r="94">
      <c r="A94" s="37" t="s">
        <v>96</v>
      </c>
      <c r="B94" s="37" t="s">
        <v>97</v>
      </c>
      <c r="C94" s="37" t="n">
        <v>90</v>
      </c>
      <c r="D94" s="37" t="n">
        <v>14.2</v>
      </c>
      <c r="E94" s="37" t="n">
        <v>8.39</v>
      </c>
      <c r="F94" s="37" t="n">
        <v>11.3</v>
      </c>
      <c r="G94" s="37" t="n">
        <v>177.52</v>
      </c>
      <c r="H94" s="37" t="n">
        <v>0.09</v>
      </c>
      <c r="I94" s="37" t="n">
        <v>0.09</v>
      </c>
      <c r="J94" s="37" t="n">
        <v>0.081</v>
      </c>
      <c r="K94" s="37" t="n">
        <v>13.6</v>
      </c>
      <c r="L94" s="37" t="n">
        <v>0.36</v>
      </c>
      <c r="M94" s="37" t="n">
        <v>84.87</v>
      </c>
      <c r="N94" s="37" t="n">
        <v>33.39</v>
      </c>
      <c r="O94" s="37" t="n">
        <v>16.71</v>
      </c>
      <c r="P94" s="37" t="n">
        <v>1.03</v>
      </c>
      <c r="Q94" s="37" t="n">
        <v>180</v>
      </c>
      <c r="R94" s="37" t="n">
        <v>13.2</v>
      </c>
      <c r="S94" s="37" t="n">
        <v>13.9</v>
      </c>
      <c r="T94" s="37" t="n">
        <v>91.49</v>
      </c>
    </row>
    <row collapsed="false" customFormat="false" customHeight="true" hidden="false" ht="11.9" outlineLevel="0" r="95">
      <c r="A95" s="32" t="s">
        <v>76</v>
      </c>
      <c r="B95" s="38" t="s">
        <v>98</v>
      </c>
      <c r="C95" s="39" t="n">
        <v>150</v>
      </c>
      <c r="D95" s="39" t="n">
        <v>4.5</v>
      </c>
      <c r="E95" s="39" t="n">
        <v>6.15</v>
      </c>
      <c r="F95" s="39" t="n">
        <v>24.9</v>
      </c>
      <c r="G95" s="39" t="n">
        <v>178.5</v>
      </c>
      <c r="H95" s="35" t="n">
        <v>0.114</v>
      </c>
      <c r="I95" s="35" t="n">
        <v>0.035</v>
      </c>
      <c r="J95" s="35" t="n">
        <v>4.5</v>
      </c>
      <c r="K95" s="35" t="n">
        <v>14.16</v>
      </c>
      <c r="L95" s="35" t="n">
        <v>4.1</v>
      </c>
      <c r="M95" s="35" t="n">
        <v>159.38</v>
      </c>
      <c r="N95" s="35" t="n">
        <v>47.59</v>
      </c>
      <c r="O95" s="35" t="n">
        <v>25.1</v>
      </c>
      <c r="P95" s="35" t="n">
        <v>1.05</v>
      </c>
      <c r="Q95" s="35" t="n">
        <v>7.09</v>
      </c>
      <c r="R95" s="35" t="n">
        <v>30</v>
      </c>
      <c r="S95" s="35" t="n">
        <v>23.34</v>
      </c>
      <c r="T95" s="35" t="n">
        <v>0.21</v>
      </c>
    </row>
    <row collapsed="false" customFormat="false" customHeight="true" hidden="false" ht="11.9" outlineLevel="0" r="96">
      <c r="A96" s="16" t="s">
        <v>99</v>
      </c>
      <c r="B96" s="17" t="s">
        <v>100</v>
      </c>
      <c r="C96" s="14" t="n">
        <v>180</v>
      </c>
      <c r="D96" s="14" t="n">
        <v>0.3</v>
      </c>
      <c r="E96" s="14" t="n">
        <v>0</v>
      </c>
      <c r="F96" s="14" t="n">
        <v>20.4</v>
      </c>
      <c r="G96" s="14" t="n">
        <v>82.78</v>
      </c>
      <c r="H96" s="15" t="n">
        <v>0.018</v>
      </c>
      <c r="I96" s="15" t="n">
        <v>0.027</v>
      </c>
      <c r="J96" s="15" t="n">
        <v>5.04</v>
      </c>
      <c r="K96" s="15" t="n">
        <v>63</v>
      </c>
      <c r="L96" s="15" t="n">
        <v>0.099</v>
      </c>
      <c r="M96" s="15" t="n">
        <v>5.54</v>
      </c>
      <c r="N96" s="15" t="n">
        <v>25.2</v>
      </c>
      <c r="O96" s="15" t="n">
        <v>1.15</v>
      </c>
      <c r="P96" s="15" t="n">
        <v>256.5</v>
      </c>
      <c r="Q96" s="15" t="n">
        <v>256.5</v>
      </c>
      <c r="R96" s="15"/>
      <c r="S96" s="15"/>
      <c r="T96" s="15"/>
    </row>
    <row collapsed="false" customFormat="false" customHeight="true" hidden="false" ht="11.9" outlineLevel="0" r="97">
      <c r="A97" s="18" t="s">
        <v>36</v>
      </c>
      <c r="B97" s="13" t="s">
        <v>37</v>
      </c>
      <c r="C97" s="14" t="n">
        <v>40</v>
      </c>
      <c r="D97" s="14" t="n">
        <v>3.04</v>
      </c>
      <c r="E97" s="14" t="n">
        <v>0.32</v>
      </c>
      <c r="F97" s="14" t="n">
        <v>19.68</v>
      </c>
      <c r="G97" s="14" t="n">
        <v>94</v>
      </c>
      <c r="H97" s="15" t="n">
        <v>0.04</v>
      </c>
      <c r="I97" s="15"/>
      <c r="J97" s="15"/>
      <c r="K97" s="15"/>
      <c r="L97" s="15" t="n">
        <v>0.44</v>
      </c>
      <c r="M97" s="15" t="n">
        <v>8</v>
      </c>
      <c r="N97" s="15" t="n">
        <v>26</v>
      </c>
      <c r="O97" s="15" t="n">
        <v>5.6</v>
      </c>
      <c r="P97" s="15" t="n">
        <v>0.46</v>
      </c>
      <c r="Q97" s="15" t="n">
        <v>30.75</v>
      </c>
      <c r="R97" s="15" t="n">
        <v>1.36</v>
      </c>
      <c r="S97" s="15" t="n">
        <v>2.24</v>
      </c>
      <c r="T97" s="15" t="n">
        <v>0.7</v>
      </c>
    </row>
    <row collapsed="false" customFormat="false" customHeight="true" hidden="false" ht="11.9" outlineLevel="0" r="98">
      <c r="A98" s="18" t="s">
        <v>48</v>
      </c>
      <c r="B98" s="13" t="s">
        <v>49</v>
      </c>
      <c r="C98" s="14" t="n">
        <v>35</v>
      </c>
      <c r="D98" s="14" t="n">
        <v>2.31</v>
      </c>
      <c r="E98" s="14" t="n">
        <v>0.42</v>
      </c>
      <c r="F98" s="14" t="n">
        <v>11.9</v>
      </c>
      <c r="G98" s="14" t="n">
        <v>63.35</v>
      </c>
      <c r="H98" s="15" t="n">
        <v>0.06</v>
      </c>
      <c r="I98" s="15" t="n">
        <v>0.03</v>
      </c>
      <c r="J98" s="15"/>
      <c r="K98" s="15"/>
      <c r="L98" s="15"/>
      <c r="M98" s="15" t="n">
        <v>55.3</v>
      </c>
      <c r="N98" s="15" t="n">
        <v>12.25</v>
      </c>
      <c r="O98" s="15" t="n">
        <v>16.45</v>
      </c>
      <c r="P98" s="15" t="n">
        <v>1.37</v>
      </c>
      <c r="Q98" s="15" t="n">
        <v>85.4</v>
      </c>
      <c r="R98" s="15" t="n">
        <v>1.12</v>
      </c>
      <c r="S98" s="15" t="n">
        <v>1.93</v>
      </c>
      <c r="T98" s="15" t="n">
        <v>8.4</v>
      </c>
    </row>
    <row collapsed="false" customFormat="false" customHeight="true" hidden="false" ht="11.9" outlineLevel="0" r="99">
      <c r="A99" s="9"/>
      <c r="B99" s="13" t="s">
        <v>50</v>
      </c>
      <c r="C99" s="14" t="n">
        <f aca="false">C92+C93+C94+C95+C96+C97+C98</f>
        <v>755</v>
      </c>
      <c r="D99" s="14" t="n">
        <f aca="false">D92+D93+D94+D95+D96+D97+D98</f>
        <v>29.25</v>
      </c>
      <c r="E99" s="14" t="n">
        <f aca="false">E92+E93+E94+E95+E96+E97+E98</f>
        <v>26.58</v>
      </c>
      <c r="F99" s="14" t="n">
        <f aca="false">F92+F93+F94+F95+F96+F97+F98</f>
        <v>105.18</v>
      </c>
      <c r="G99" s="14" t="n">
        <f aca="false">G92+G93+G94+G95+G96+G97+G98</f>
        <v>777.35</v>
      </c>
      <c r="H99" s="14" t="n">
        <f aca="false">H92+H93+H94+H95+H96+H97+H98</f>
        <v>0.372</v>
      </c>
      <c r="I99" s="14" t="n">
        <f aca="false">I92+I93+I94+I95+I96+I97+I98</f>
        <v>0.182</v>
      </c>
      <c r="J99" s="14" t="n">
        <f aca="false">J92+J93+J94+J95+J96+J97+J98</f>
        <v>19.151</v>
      </c>
      <c r="K99" s="14" t="n">
        <f aca="false">K92+K93+K94+K95+K96+K97+K98</f>
        <v>90.77</v>
      </c>
      <c r="L99" s="14" t="n">
        <f aca="false">L92+L93+L94+L95+L96+L97+L98</f>
        <v>9.759</v>
      </c>
      <c r="M99" s="14" t="n">
        <f aca="false">M92+M93+M94+M95+M96+M97+M98</f>
        <v>360.89</v>
      </c>
      <c r="N99" s="14" t="n">
        <f aca="false">N92+N93+N94+N95+N96+N97+N98</f>
        <v>159.43</v>
      </c>
      <c r="O99" s="14" t="n">
        <f aca="false">O92+O93+O94+O95+O96+O97+O98</f>
        <v>79.61</v>
      </c>
      <c r="P99" s="14" t="n">
        <f aca="false">P92+P93+P94+P95+P96+P97+P98</f>
        <v>261.26</v>
      </c>
      <c r="Q99" s="14" t="n">
        <f aca="false">Q92+Q93+Q94+Q95+Q96+Q97+Q98</f>
        <v>559.74</v>
      </c>
      <c r="R99" s="14" t="n">
        <f aca="false">R92+R93+R94+R95+R96+R97+R98</f>
        <v>45.68</v>
      </c>
      <c r="S99" s="14" t="n">
        <f aca="false">S92+S93+S94+S95+S96+S97+S98</f>
        <v>41.41</v>
      </c>
      <c r="T99" s="14" t="n">
        <f aca="false">T92+T93+T94+T95+T96+T97+T98</f>
        <v>100.8</v>
      </c>
    </row>
    <row collapsed="false" customFormat="false" customHeight="true" hidden="false" ht="11.9" outlineLevel="0" r="100">
      <c r="A100" s="9" t="s">
        <v>51</v>
      </c>
      <c r="B100" s="9"/>
      <c r="C100" s="9"/>
      <c r="D100" s="9"/>
      <c r="E100" s="9"/>
      <c r="F100" s="9"/>
      <c r="G100" s="9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</row>
    <row collapsed="false" customFormat="false" customHeight="true" hidden="false" ht="11.9" outlineLevel="0" r="101">
      <c r="A101" s="36" t="s">
        <v>86</v>
      </c>
      <c r="B101" s="13" t="s">
        <v>87</v>
      </c>
      <c r="C101" s="14" t="n">
        <v>60</v>
      </c>
      <c r="D101" s="13" t="n">
        <v>0.84</v>
      </c>
      <c r="E101" s="13" t="n">
        <v>3.04</v>
      </c>
      <c r="F101" s="13" t="n">
        <v>5.17</v>
      </c>
      <c r="G101" s="13" t="n">
        <v>51.52</v>
      </c>
      <c r="H101" s="15" t="n">
        <v>0.028</v>
      </c>
      <c r="I101" s="15"/>
      <c r="J101" s="15" t="n">
        <v>19.46</v>
      </c>
      <c r="K101" s="15"/>
      <c r="L101" s="15" t="n">
        <v>3.16</v>
      </c>
      <c r="M101" s="15" t="n">
        <v>17.92</v>
      </c>
      <c r="N101" s="15" t="n">
        <v>30.8</v>
      </c>
      <c r="O101" s="15" t="n">
        <v>11.9</v>
      </c>
      <c r="P101" s="15" t="n">
        <v>0.42</v>
      </c>
      <c r="Q101" s="15"/>
      <c r="R101" s="15"/>
      <c r="S101" s="15"/>
      <c r="T101" s="15"/>
    </row>
    <row collapsed="false" customFormat="false" customHeight="true" hidden="false" ht="11.9" outlineLevel="0" r="102">
      <c r="A102" s="21" t="s">
        <v>94</v>
      </c>
      <c r="B102" s="22" t="s">
        <v>95</v>
      </c>
      <c r="C102" s="23" t="n">
        <v>250</v>
      </c>
      <c r="D102" s="23" t="n">
        <v>2.55</v>
      </c>
      <c r="E102" s="23" t="n">
        <v>5.57</v>
      </c>
      <c r="F102" s="23" t="n">
        <v>13.9</v>
      </c>
      <c r="G102" s="23" t="n">
        <v>111</v>
      </c>
      <c r="H102" s="15" t="n">
        <v>0.033</v>
      </c>
      <c r="I102" s="15"/>
      <c r="J102" s="15" t="n">
        <v>0.37</v>
      </c>
      <c r="K102" s="15" t="n">
        <v>0.013</v>
      </c>
      <c r="L102" s="15" t="n">
        <v>2.5</v>
      </c>
      <c r="M102" s="15" t="n">
        <v>29.75</v>
      </c>
      <c r="N102" s="15" t="n">
        <v>9</v>
      </c>
      <c r="O102" s="15" t="n">
        <v>4.5</v>
      </c>
      <c r="P102" s="15" t="n">
        <v>0.4</v>
      </c>
      <c r="Q102" s="15"/>
      <c r="R102" s="15"/>
      <c r="S102" s="15"/>
      <c r="T102" s="15"/>
    </row>
    <row collapsed="false" customFormat="false" customHeight="true" hidden="false" ht="11.9" outlineLevel="0" r="103">
      <c r="A103" s="15" t="s">
        <v>88</v>
      </c>
      <c r="B103" s="15" t="s">
        <v>89</v>
      </c>
      <c r="C103" s="15" t="n">
        <v>200</v>
      </c>
      <c r="D103" s="15" t="n">
        <v>13.6</v>
      </c>
      <c r="E103" s="15" t="n">
        <v>14.3</v>
      </c>
      <c r="F103" s="15" t="n">
        <v>39.6</v>
      </c>
      <c r="G103" s="15" t="n">
        <v>350</v>
      </c>
      <c r="H103" s="15" t="n">
        <v>0.089</v>
      </c>
      <c r="I103" s="15" t="n">
        <v>0.122</v>
      </c>
      <c r="J103" s="15" t="n">
        <v>1.2</v>
      </c>
      <c r="K103" s="15" t="n">
        <v>0.33</v>
      </c>
      <c r="L103" s="15" t="n">
        <v>0.75</v>
      </c>
      <c r="M103" s="15" t="n">
        <v>230.16</v>
      </c>
      <c r="N103" s="15" t="n">
        <v>21.4</v>
      </c>
      <c r="O103" s="15" t="n">
        <v>47.46</v>
      </c>
      <c r="P103" s="15" t="n">
        <v>3.1</v>
      </c>
      <c r="Q103" s="15" t="n">
        <v>269.34</v>
      </c>
      <c r="R103" s="15" t="n">
        <v>38.66</v>
      </c>
      <c r="S103" s="15" t="n">
        <v>7.36</v>
      </c>
      <c r="T103" s="15" t="n">
        <v>82.66</v>
      </c>
    </row>
    <row collapsed="false" customFormat="false" customHeight="true" hidden="false" ht="11.9" outlineLevel="0" r="104">
      <c r="A104" s="16" t="s">
        <v>101</v>
      </c>
      <c r="B104" s="13" t="s">
        <v>102</v>
      </c>
      <c r="C104" s="24" t="n">
        <v>200</v>
      </c>
      <c r="D104" s="24" t="n">
        <v>2.01</v>
      </c>
      <c r="E104" s="24" t="n">
        <v>2.39</v>
      </c>
      <c r="F104" s="24" t="n">
        <v>25.65</v>
      </c>
      <c r="G104" s="24" t="n">
        <v>131.87</v>
      </c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</row>
    <row collapsed="false" customFormat="false" customHeight="true" hidden="false" ht="11.9" outlineLevel="0" r="105">
      <c r="A105" s="18" t="s">
        <v>36</v>
      </c>
      <c r="B105" s="13" t="s">
        <v>37</v>
      </c>
      <c r="C105" s="14" t="n">
        <v>40</v>
      </c>
      <c r="D105" s="14" t="n">
        <v>3.04</v>
      </c>
      <c r="E105" s="14" t="n">
        <v>0.32</v>
      </c>
      <c r="F105" s="14" t="n">
        <v>19.68</v>
      </c>
      <c r="G105" s="14" t="n">
        <v>94</v>
      </c>
      <c r="H105" s="15" t="n">
        <v>0.04</v>
      </c>
      <c r="I105" s="15"/>
      <c r="J105" s="15"/>
      <c r="K105" s="15"/>
      <c r="L105" s="15" t="n">
        <v>0.44</v>
      </c>
      <c r="M105" s="15" t="n">
        <v>8</v>
      </c>
      <c r="N105" s="15" t="n">
        <v>26</v>
      </c>
      <c r="O105" s="15" t="n">
        <v>5.6</v>
      </c>
      <c r="P105" s="15" t="n">
        <v>0.46</v>
      </c>
      <c r="Q105" s="15" t="n">
        <v>30.75</v>
      </c>
      <c r="R105" s="15" t="n">
        <v>1.36</v>
      </c>
      <c r="S105" s="15" t="n">
        <v>2.24</v>
      </c>
      <c r="T105" s="15" t="n">
        <v>0.7</v>
      </c>
    </row>
    <row collapsed="false" customFormat="false" customHeight="true" hidden="false" ht="11.9" outlineLevel="0" r="106">
      <c r="A106" s="18" t="s">
        <v>48</v>
      </c>
      <c r="B106" s="13" t="s">
        <v>49</v>
      </c>
      <c r="C106" s="14" t="n">
        <v>30</v>
      </c>
      <c r="D106" s="14" t="n">
        <v>1.98</v>
      </c>
      <c r="E106" s="14" t="n">
        <v>0.36</v>
      </c>
      <c r="F106" s="14" t="n">
        <v>10.2</v>
      </c>
      <c r="G106" s="14" t="n">
        <v>54.3</v>
      </c>
      <c r="H106" s="15" t="n">
        <v>0.054</v>
      </c>
      <c r="I106" s="15" t="n">
        <v>0.027</v>
      </c>
      <c r="J106" s="15"/>
      <c r="K106" s="15"/>
      <c r="L106" s="15"/>
      <c r="M106" s="15" t="n">
        <v>47.4</v>
      </c>
      <c r="N106" s="15" t="n">
        <v>10.5</v>
      </c>
      <c r="O106" s="15" t="n">
        <v>14.1</v>
      </c>
      <c r="P106" s="15" t="n">
        <v>1.17</v>
      </c>
      <c r="Q106" s="15" t="n">
        <v>73.2</v>
      </c>
      <c r="R106" s="15" t="n">
        <v>0.96</v>
      </c>
      <c r="S106" s="15" t="n">
        <v>1.65</v>
      </c>
      <c r="T106" s="15" t="n">
        <v>7.2</v>
      </c>
    </row>
    <row collapsed="false" customFormat="false" customHeight="true" hidden="false" ht="11.9" outlineLevel="0" r="107">
      <c r="A107" s="9"/>
      <c r="B107" s="13" t="s">
        <v>50</v>
      </c>
      <c r="C107" s="14" t="n">
        <f aca="false">C101+C102+C103+C104+C105+C106</f>
        <v>780</v>
      </c>
      <c r="D107" s="14" t="n">
        <f aca="false">D101+D102+D103+D104+D105+D106</f>
        <v>24.02</v>
      </c>
      <c r="E107" s="14" t="n">
        <f aca="false">E101+E102+E103+E104+E105+E106</f>
        <v>25.98</v>
      </c>
      <c r="F107" s="14" t="n">
        <f aca="false">F101+F102+F103+F104+F105+F106</f>
        <v>114.2</v>
      </c>
      <c r="G107" s="14" t="n">
        <f aca="false">G101+G102+G103+G104+G105+G106</f>
        <v>792.69</v>
      </c>
      <c r="H107" s="14" t="n">
        <f aca="false">H101+H102+H103+H104+H105+H106</f>
        <v>0.244</v>
      </c>
      <c r="I107" s="14" t="n">
        <f aca="false">I101+I102+I103+I104+I105+I106</f>
        <v>0.149</v>
      </c>
      <c r="J107" s="14" t="n">
        <f aca="false">J101+J102+J103+J104+J105+J106</f>
        <v>21.03</v>
      </c>
      <c r="K107" s="14" t="n">
        <f aca="false">K101+K102+K103+K104+K105+K106</f>
        <v>0.343</v>
      </c>
      <c r="L107" s="14" t="n">
        <f aca="false">L101+L102+L103+L104+L105+L106</f>
        <v>6.85</v>
      </c>
      <c r="M107" s="14" t="n">
        <f aca="false">M101+M102+M103+M104+M105+M106</f>
        <v>333.23</v>
      </c>
      <c r="N107" s="14" t="n">
        <f aca="false">N101+N102+N103+N104+N105+N106</f>
        <v>97.7</v>
      </c>
      <c r="O107" s="14" t="n">
        <f aca="false">O101+O102+O103+O104+O105+O106</f>
        <v>83.56</v>
      </c>
      <c r="P107" s="14" t="n">
        <f aca="false">P101+P102+P103+P104+P105+P106</f>
        <v>5.55</v>
      </c>
      <c r="Q107" s="14" t="n">
        <f aca="false">Q101+Q102+Q103+Q104+Q105+Q106</f>
        <v>373.29</v>
      </c>
      <c r="R107" s="14" t="n">
        <f aca="false">R101+R102+R103+R104+R105+R106</f>
        <v>40.98</v>
      </c>
      <c r="S107" s="14" t="n">
        <f aca="false">S101+S102+S103+S104+S105+S106</f>
        <v>11.25</v>
      </c>
      <c r="T107" s="14" t="n">
        <f aca="false">T101+T102+T103+T104+T105+T106</f>
        <v>90.56</v>
      </c>
    </row>
    <row collapsed="false" customFormat="false" customHeight="true" hidden="false" ht="11.9" outlineLevel="0" r="108">
      <c r="A108" s="9" t="s">
        <v>54</v>
      </c>
      <c r="B108" s="9"/>
      <c r="C108" s="9"/>
      <c r="D108" s="9"/>
      <c r="E108" s="9"/>
      <c r="F108" s="9"/>
      <c r="G108" s="9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</row>
    <row collapsed="false" customFormat="false" customHeight="true" hidden="false" ht="11.9" outlineLevel="0" r="109">
      <c r="A109" s="16" t="s">
        <v>103</v>
      </c>
      <c r="B109" s="13" t="s">
        <v>104</v>
      </c>
      <c r="C109" s="14" t="n">
        <v>200</v>
      </c>
      <c r="D109" s="14" t="n">
        <v>5.8</v>
      </c>
      <c r="E109" s="14" t="n">
        <v>5</v>
      </c>
      <c r="F109" s="14" t="n">
        <v>9.6</v>
      </c>
      <c r="G109" s="14" t="n">
        <v>106</v>
      </c>
      <c r="H109" s="15" t="n">
        <v>0.08</v>
      </c>
      <c r="I109" s="15" t="n">
        <v>14.4</v>
      </c>
      <c r="J109" s="15" t="n">
        <v>2.6</v>
      </c>
      <c r="K109" s="15" t="n">
        <v>0.04</v>
      </c>
      <c r="L109" s="15"/>
      <c r="M109" s="15" t="n">
        <v>180</v>
      </c>
      <c r="N109" s="15" t="n">
        <v>240</v>
      </c>
      <c r="O109" s="15" t="n">
        <v>28</v>
      </c>
      <c r="P109" s="15" t="n">
        <v>0.2</v>
      </c>
      <c r="Q109" s="15" t="n">
        <v>11.6</v>
      </c>
      <c r="R109" s="15" t="n">
        <v>0</v>
      </c>
      <c r="S109" s="15" t="n">
        <v>3.6</v>
      </c>
      <c r="T109" s="15" t="n">
        <v>0</v>
      </c>
    </row>
    <row collapsed="false" customFormat="false" customHeight="true" hidden="false" ht="11.9" outlineLevel="0" r="110">
      <c r="A110" s="16" t="s">
        <v>105</v>
      </c>
      <c r="B110" s="13" t="s">
        <v>106</v>
      </c>
      <c r="C110" s="24" t="n">
        <v>100</v>
      </c>
      <c r="D110" s="24" t="n">
        <v>6</v>
      </c>
      <c r="E110" s="24" t="n">
        <v>2.84</v>
      </c>
      <c r="F110" s="24" t="n">
        <v>37</v>
      </c>
      <c r="G110" s="24" t="n">
        <v>196.66</v>
      </c>
      <c r="H110" s="15" t="n">
        <v>0.083</v>
      </c>
      <c r="I110" s="15" t="n">
        <v>0.18</v>
      </c>
      <c r="J110" s="15"/>
      <c r="K110" s="15" t="n">
        <v>90.6</v>
      </c>
      <c r="L110" s="15" t="n">
        <v>0.83</v>
      </c>
      <c r="M110" s="15" t="n">
        <v>46.67</v>
      </c>
      <c r="N110" s="15" t="n">
        <v>11.67</v>
      </c>
      <c r="O110" s="15" t="n">
        <v>8.33</v>
      </c>
      <c r="P110" s="15" t="n">
        <v>0.67</v>
      </c>
      <c r="Q110" s="15" t="n">
        <v>100</v>
      </c>
      <c r="R110" s="15" t="n">
        <v>7.2</v>
      </c>
      <c r="S110" s="15" t="n">
        <v>20.2</v>
      </c>
      <c r="T110" s="15" t="n">
        <v>30</v>
      </c>
    </row>
    <row collapsed="false" customFormat="false" customHeight="true" hidden="false" ht="11.9" outlineLevel="0" r="111">
      <c r="A111" s="9"/>
      <c r="B111" s="13" t="s">
        <v>59</v>
      </c>
      <c r="C111" s="14" t="n">
        <f aca="false">C109+C110</f>
        <v>300</v>
      </c>
      <c r="D111" s="14" t="n">
        <f aca="false">SUM(D109:D110)</f>
        <v>11.8</v>
      </c>
      <c r="E111" s="14" t="n">
        <f aca="false">SUM(E109:E110)</f>
        <v>7.84</v>
      </c>
      <c r="F111" s="14" t="n">
        <f aca="false">SUM(F109:F110)</f>
        <v>46.6</v>
      </c>
      <c r="G111" s="14" t="n">
        <f aca="false">SUM(G109:G110)</f>
        <v>302.66</v>
      </c>
      <c r="H111" s="14" t="n">
        <f aca="false">SUM(H109:H110)</f>
        <v>0.163</v>
      </c>
      <c r="I111" s="14" t="n">
        <f aca="false">SUM(I109:I110)</f>
        <v>14.58</v>
      </c>
      <c r="J111" s="14" t="n">
        <f aca="false">SUM(J109:J110)</f>
        <v>2.6</v>
      </c>
      <c r="K111" s="14" t="n">
        <f aca="false">SUM(K109:K110)</f>
        <v>90.64</v>
      </c>
      <c r="L111" s="14" t="n">
        <f aca="false">SUM(L109:L110)</f>
        <v>0.83</v>
      </c>
      <c r="M111" s="14" t="n">
        <f aca="false">SUM(M109:M110)</f>
        <v>226.67</v>
      </c>
      <c r="N111" s="14" t="n">
        <f aca="false">SUM(N109:N110)</f>
        <v>251.67</v>
      </c>
      <c r="O111" s="14" t="n">
        <f aca="false">SUM(O109:O110)</f>
        <v>36.33</v>
      </c>
      <c r="P111" s="14" t="n">
        <f aca="false">SUM(P109:P110)</f>
        <v>0.87</v>
      </c>
      <c r="Q111" s="14" t="n">
        <f aca="false">SUM(Q109:Q110)</f>
        <v>111.6</v>
      </c>
      <c r="R111" s="14" t="n">
        <f aca="false">SUM(R109:R110)</f>
        <v>7.2</v>
      </c>
      <c r="S111" s="14" t="n">
        <f aca="false">SUM(S109:S110)</f>
        <v>23.8</v>
      </c>
      <c r="T111" s="14" t="n">
        <f aca="false">SUM(T109:T110)</f>
        <v>30</v>
      </c>
    </row>
    <row collapsed="false" customFormat="false" customHeight="true" hidden="false" ht="11.9" outlineLevel="0" r="112">
      <c r="A112" s="9"/>
      <c r="B112" s="13" t="s">
        <v>60</v>
      </c>
      <c r="C112" s="14" t="n">
        <f aca="false">C90+C99+C111</f>
        <v>1555</v>
      </c>
      <c r="D112" s="14" t="n">
        <f aca="false">D90+D99+D111</f>
        <v>58.21</v>
      </c>
      <c r="E112" s="14" t="n">
        <f aca="false">E90+E99+E111</f>
        <v>51.27</v>
      </c>
      <c r="F112" s="14" t="n">
        <f aca="false">F90+F99+F111</f>
        <v>234.13</v>
      </c>
      <c r="G112" s="14" t="n">
        <f aca="false">G90+G99+G111</f>
        <v>1637.41</v>
      </c>
      <c r="H112" s="14" t="n">
        <f aca="false">H90+H99+H111</f>
        <v>0.703</v>
      </c>
      <c r="I112" s="14" t="n">
        <f aca="false">I90+I99+I111</f>
        <v>14.872</v>
      </c>
      <c r="J112" s="14" t="n">
        <f aca="false">J90+J99+J111</f>
        <v>42.771</v>
      </c>
      <c r="K112" s="14" t="n">
        <f aca="false">K90+K99+K111</f>
        <v>182.07</v>
      </c>
      <c r="L112" s="14" t="n">
        <f aca="false">L90+L99+L111</f>
        <v>14.979</v>
      </c>
      <c r="M112" s="14" t="n">
        <f aca="false">M90+M99+M111</f>
        <v>849.33</v>
      </c>
      <c r="N112" s="14" t="n">
        <f aca="false">N90+N99+N111</f>
        <v>483.76</v>
      </c>
      <c r="O112" s="14" t="n">
        <f aca="false">O90+O99+O111</f>
        <v>179.54</v>
      </c>
      <c r="P112" s="14" t="n">
        <f aca="false">P90+P99+P111</f>
        <v>266.38</v>
      </c>
      <c r="Q112" s="14" t="n">
        <f aca="false">Q90+Q99+Q111</f>
        <v>1000.79</v>
      </c>
      <c r="R112" s="14" t="n">
        <f aca="false">R90+R99+R111</f>
        <v>89.62</v>
      </c>
      <c r="S112" s="14" t="n">
        <f aca="false">S90+S99+S111</f>
        <v>74.63</v>
      </c>
      <c r="T112" s="14" t="n">
        <f aca="false">T90+T99+T111</f>
        <v>206.08</v>
      </c>
    </row>
    <row collapsed="false" customFormat="false" customHeight="true" hidden="false" ht="11.35" outlineLevel="0" r="113">
      <c r="A113" s="26"/>
      <c r="B113" s="26"/>
      <c r="C113" s="26"/>
      <c r="D113" s="26"/>
      <c r="E113" s="26"/>
      <c r="F113" s="26"/>
      <c r="G113" s="26"/>
      <c r="H113" s="26"/>
      <c r="I113" s="26"/>
      <c r="J113" s="26"/>
      <c r="K113" s="26"/>
      <c r="L113" s="26"/>
      <c r="M113" s="26"/>
      <c r="N113" s="26"/>
      <c r="O113" s="26"/>
      <c r="P113" s="26"/>
      <c r="Q113" s="26"/>
      <c r="R113" s="26"/>
      <c r="S113" s="26"/>
      <c r="T113" s="26"/>
    </row>
    <row collapsed="false" customFormat="false" customHeight="true" hidden="false" ht="11.35" outlineLevel="0" r="114">
      <c r="A114" s="3" t="s">
        <v>1</v>
      </c>
      <c r="B114" s="3"/>
      <c r="C114" s="3"/>
      <c r="D114" s="3"/>
      <c r="E114" s="3"/>
      <c r="F114" s="3"/>
      <c r="G114" s="3"/>
      <c r="H114" s="26"/>
      <c r="I114" s="26"/>
      <c r="J114" s="26"/>
      <c r="K114" s="26"/>
      <c r="L114" s="26"/>
      <c r="M114" s="26"/>
      <c r="N114" s="26"/>
      <c r="O114" s="26"/>
      <c r="P114" s="26"/>
      <c r="Q114" s="26"/>
      <c r="R114" s="26"/>
      <c r="S114" s="26"/>
      <c r="T114" s="26"/>
    </row>
    <row collapsed="false" customFormat="false" customHeight="true" hidden="false" ht="11.35" outlineLevel="0" r="115">
      <c r="A115" s="3" t="s">
        <v>2</v>
      </c>
      <c r="B115" s="3"/>
      <c r="C115" s="3"/>
      <c r="D115" s="3"/>
      <c r="E115" s="3"/>
      <c r="F115" s="3"/>
      <c r="G115" s="3"/>
      <c r="H115" s="26"/>
      <c r="I115" s="26"/>
      <c r="J115" s="26"/>
      <c r="K115" s="26"/>
      <c r="L115" s="26"/>
      <c r="M115" s="26"/>
      <c r="O115" s="26"/>
      <c r="P115" s="26"/>
      <c r="Q115" s="26"/>
      <c r="R115" s="26"/>
      <c r="S115" s="26"/>
      <c r="T115" s="26"/>
    </row>
    <row collapsed="false" customFormat="false" customHeight="true" hidden="false" ht="11.35" outlineLevel="0" r="116">
      <c r="A116" s="3" t="s">
        <v>3</v>
      </c>
      <c r="B116" s="3"/>
      <c r="C116" s="3"/>
      <c r="D116" s="3"/>
      <c r="E116" s="3"/>
      <c r="F116" s="3"/>
      <c r="G116" s="3"/>
      <c r="H116" s="27"/>
      <c r="I116" s="27"/>
      <c r="J116" s="27"/>
      <c r="K116" s="27"/>
      <c r="L116" s="27"/>
      <c r="M116" s="27"/>
      <c r="N116" s="27"/>
      <c r="O116" s="27"/>
      <c r="P116" s="27"/>
      <c r="Q116" s="27"/>
      <c r="R116" s="27"/>
      <c r="S116" s="27"/>
      <c r="T116" s="27"/>
    </row>
    <row collapsed="false" customFormat="false" customHeight="true" hidden="false" ht="11.35" outlineLevel="0" r="117">
      <c r="A117" s="40"/>
      <c r="B117" s="3" t="s">
        <v>107</v>
      </c>
      <c r="C117" s="3"/>
      <c r="D117" s="3"/>
      <c r="E117" s="3"/>
      <c r="F117" s="3"/>
      <c r="G117" s="3"/>
      <c r="H117" s="3"/>
      <c r="I117" s="27"/>
      <c r="J117" s="27"/>
      <c r="K117" s="27"/>
      <c r="L117" s="27"/>
      <c r="M117" s="27"/>
      <c r="N117" s="27"/>
      <c r="O117" s="27"/>
      <c r="P117" s="27"/>
      <c r="Q117" s="27"/>
      <c r="R117" s="27"/>
      <c r="S117" s="27"/>
      <c r="T117" s="27"/>
    </row>
    <row collapsed="false" customFormat="false" customHeight="true" hidden="false" ht="11.35" outlineLevel="0" r="118">
      <c r="A118" s="6" t="s">
        <v>108</v>
      </c>
      <c r="B118" s="6"/>
      <c r="C118" s="6"/>
      <c r="D118" s="6"/>
      <c r="E118" s="6"/>
      <c r="F118" s="6"/>
      <c r="G118" s="6"/>
      <c r="H118" s="27"/>
      <c r="I118" s="27"/>
      <c r="J118" s="27"/>
      <c r="K118" s="27"/>
      <c r="L118" s="27"/>
      <c r="M118" s="27"/>
      <c r="N118" s="27"/>
      <c r="O118" s="27"/>
      <c r="P118" s="27"/>
      <c r="Q118" s="27"/>
      <c r="R118" s="27"/>
      <c r="S118" s="27"/>
      <c r="T118" s="27"/>
    </row>
    <row collapsed="false" customFormat="false" customHeight="true" hidden="false" ht="11.35" outlineLevel="0" r="119">
      <c r="A119" s="7" t="s">
        <v>6</v>
      </c>
      <c r="B119" s="7" t="s">
        <v>7</v>
      </c>
      <c r="C119" s="8" t="s">
        <v>8</v>
      </c>
      <c r="D119" s="3" t="s">
        <v>9</v>
      </c>
      <c r="E119" s="3"/>
      <c r="F119" s="3"/>
      <c r="G119" s="8" t="s">
        <v>10</v>
      </c>
      <c r="H119" s="28" t="s">
        <v>11</v>
      </c>
      <c r="I119" s="28"/>
      <c r="J119" s="28"/>
      <c r="K119" s="28"/>
      <c r="L119" s="28"/>
      <c r="M119" s="28" t="s">
        <v>12</v>
      </c>
      <c r="N119" s="28"/>
      <c r="O119" s="28"/>
      <c r="P119" s="28"/>
      <c r="Q119" s="27"/>
      <c r="R119" s="27"/>
      <c r="S119" s="27"/>
      <c r="T119" s="27"/>
    </row>
    <row collapsed="false" customFormat="false" customHeight="true" hidden="false" ht="11.35" outlineLevel="0" r="120">
      <c r="A120" s="7"/>
      <c r="B120" s="7"/>
      <c r="C120" s="7"/>
      <c r="D120" s="7" t="s">
        <v>13</v>
      </c>
      <c r="E120" s="7" t="s">
        <v>14</v>
      </c>
      <c r="F120" s="7" t="s">
        <v>15</v>
      </c>
      <c r="G120" s="8"/>
      <c r="H120" s="28" t="s">
        <v>16</v>
      </c>
      <c r="I120" s="28" t="s">
        <v>17</v>
      </c>
      <c r="J120" s="28" t="s">
        <v>18</v>
      </c>
      <c r="K120" s="28" t="s">
        <v>19</v>
      </c>
      <c r="L120" s="28" t="s">
        <v>20</v>
      </c>
      <c r="M120" s="28" t="s">
        <v>21</v>
      </c>
      <c r="N120" s="28" t="s">
        <v>22</v>
      </c>
      <c r="O120" s="28" t="s">
        <v>23</v>
      </c>
      <c r="P120" s="28" t="s">
        <v>24</v>
      </c>
      <c r="Q120" s="28" t="s">
        <v>25</v>
      </c>
      <c r="R120" s="28" t="s">
        <v>26</v>
      </c>
      <c r="S120" s="28" t="s">
        <v>27</v>
      </c>
      <c r="T120" s="28" t="s">
        <v>28</v>
      </c>
    </row>
    <row collapsed="false" customFormat="false" customHeight="true" hidden="false" ht="11.35" outlineLevel="0" r="121">
      <c r="A121" s="7" t="n">
        <v>1</v>
      </c>
      <c r="B121" s="7" t="n">
        <v>2</v>
      </c>
      <c r="C121" s="7" t="n">
        <v>3</v>
      </c>
      <c r="D121" s="7" t="n">
        <v>4</v>
      </c>
      <c r="E121" s="7" t="n">
        <v>5</v>
      </c>
      <c r="F121" s="7" t="n">
        <v>6</v>
      </c>
      <c r="G121" s="7" t="n">
        <v>7</v>
      </c>
      <c r="H121" s="28" t="n">
        <v>8</v>
      </c>
      <c r="I121" s="28" t="n">
        <v>9</v>
      </c>
      <c r="J121" s="28" t="n">
        <v>10</v>
      </c>
      <c r="K121" s="28" t="n">
        <v>11</v>
      </c>
      <c r="L121" s="28" t="n">
        <v>12</v>
      </c>
      <c r="M121" s="28" t="n">
        <v>13</v>
      </c>
      <c r="N121" s="28" t="n">
        <v>14</v>
      </c>
      <c r="O121" s="28" t="n">
        <v>15</v>
      </c>
      <c r="P121" s="28" t="n">
        <v>16</v>
      </c>
      <c r="Q121" s="28" t="n">
        <v>17</v>
      </c>
      <c r="R121" s="28" t="n">
        <v>18</v>
      </c>
      <c r="S121" s="28" t="n">
        <v>19</v>
      </c>
      <c r="T121" s="28" t="n">
        <v>20</v>
      </c>
    </row>
    <row collapsed="false" customFormat="false" customHeight="true" hidden="false" ht="11.35" outlineLevel="0" r="122">
      <c r="A122" s="7" t="s">
        <v>29</v>
      </c>
      <c r="B122" s="7"/>
      <c r="C122" s="7"/>
      <c r="D122" s="7"/>
      <c r="E122" s="7"/>
      <c r="F122" s="7"/>
      <c r="G122" s="7"/>
      <c r="H122" s="15"/>
      <c r="I122" s="15"/>
      <c r="J122" s="15"/>
      <c r="K122" s="15"/>
      <c r="L122" s="15"/>
      <c r="M122" s="15"/>
      <c r="N122" s="15"/>
      <c r="O122" s="15"/>
      <c r="P122" s="15"/>
      <c r="Q122" s="15"/>
      <c r="R122" s="15"/>
      <c r="S122" s="15"/>
      <c r="T122" s="15"/>
    </row>
    <row collapsed="false" customFormat="false" customHeight="true" hidden="false" ht="12.75" outlineLevel="0" r="123">
      <c r="A123" s="32" t="s">
        <v>109</v>
      </c>
      <c r="B123" s="33" t="s">
        <v>110</v>
      </c>
      <c r="C123" s="39" t="n">
        <v>90</v>
      </c>
      <c r="D123" s="39" t="n">
        <v>8.18</v>
      </c>
      <c r="E123" s="39" t="n">
        <v>8.32</v>
      </c>
      <c r="F123" s="39" t="n">
        <v>9.35</v>
      </c>
      <c r="G123" s="39" t="n">
        <v>145.52</v>
      </c>
      <c r="H123" s="35" t="n">
        <v>0.049</v>
      </c>
      <c r="I123" s="35" t="n">
        <v>0</v>
      </c>
      <c r="J123" s="35" t="n">
        <v>0.44</v>
      </c>
      <c r="K123" s="35" t="n">
        <v>0.011</v>
      </c>
      <c r="L123" s="35" t="n">
        <v>0.54</v>
      </c>
      <c r="M123" s="35" t="n">
        <v>90.9</v>
      </c>
      <c r="N123" s="35" t="n">
        <v>111.16</v>
      </c>
      <c r="O123" s="35" t="n">
        <v>25.48</v>
      </c>
      <c r="P123" s="35" t="n">
        <v>1.52</v>
      </c>
      <c r="Q123" s="35" t="n">
        <v>0</v>
      </c>
      <c r="R123" s="35" t="n">
        <v>0</v>
      </c>
      <c r="S123" s="35" t="n">
        <v>0</v>
      </c>
      <c r="T123" s="35" t="n">
        <v>0</v>
      </c>
    </row>
    <row collapsed="false" customFormat="false" customHeight="true" hidden="false" ht="12.75" outlineLevel="0" r="124">
      <c r="A124" s="16" t="s">
        <v>32</v>
      </c>
      <c r="B124" s="17" t="s">
        <v>33</v>
      </c>
      <c r="C124" s="14" t="n">
        <v>160</v>
      </c>
      <c r="D124" s="14" t="n">
        <v>5.58</v>
      </c>
      <c r="E124" s="14" t="n">
        <v>6.54</v>
      </c>
      <c r="F124" s="14" t="n">
        <v>37.58</v>
      </c>
      <c r="G124" s="14" t="n">
        <v>235.2</v>
      </c>
      <c r="H124" s="15" t="n">
        <v>0.092</v>
      </c>
      <c r="I124" s="15" t="n">
        <v>0.026</v>
      </c>
      <c r="J124" s="15"/>
      <c r="K124" s="15" t="n">
        <v>19.62</v>
      </c>
      <c r="L124" s="15" t="n">
        <v>1.04</v>
      </c>
      <c r="M124" s="15" t="n">
        <v>58.95</v>
      </c>
      <c r="N124" s="15" t="n">
        <v>13.95</v>
      </c>
      <c r="O124" s="15" t="n">
        <v>22.08</v>
      </c>
      <c r="P124" s="15" t="n">
        <v>1.21</v>
      </c>
      <c r="Q124" s="15"/>
      <c r="R124" s="15" t="n">
        <v>22.18</v>
      </c>
      <c r="S124" s="15" t="n">
        <v>0.117</v>
      </c>
      <c r="T124" s="15" t="n">
        <v>12.8</v>
      </c>
    </row>
    <row collapsed="false" customFormat="false" customHeight="true" hidden="false" ht="12.75" outlineLevel="0" r="125">
      <c r="A125" s="16" t="s">
        <v>34</v>
      </c>
      <c r="B125" s="13" t="s">
        <v>35</v>
      </c>
      <c r="C125" s="14" t="n">
        <v>200</v>
      </c>
      <c r="D125" s="14" t="n">
        <v>0.07</v>
      </c>
      <c r="E125" s="14" t="n">
        <v>0.01</v>
      </c>
      <c r="F125" s="14" t="n">
        <v>15.31</v>
      </c>
      <c r="G125" s="14" t="n">
        <v>61.62</v>
      </c>
      <c r="H125" s="15" t="n">
        <v>0.04</v>
      </c>
      <c r="I125" s="15" t="n">
        <v>0.01</v>
      </c>
      <c r="J125" s="15" t="n">
        <v>2.8</v>
      </c>
      <c r="K125" s="15" t="n">
        <v>0.38</v>
      </c>
      <c r="L125" s="15" t="n">
        <v>0.01</v>
      </c>
      <c r="M125" s="15" t="n">
        <v>3.54</v>
      </c>
      <c r="N125" s="15" t="n">
        <v>6.25</v>
      </c>
      <c r="O125" s="15" t="n">
        <v>4.6</v>
      </c>
      <c r="P125" s="15" t="n">
        <v>0.29</v>
      </c>
      <c r="Q125" s="15" t="n">
        <v>30</v>
      </c>
      <c r="R125" s="15"/>
      <c r="S125" s="15" t="n">
        <v>0.02</v>
      </c>
      <c r="T125" s="15" t="n">
        <v>0.7</v>
      </c>
    </row>
    <row collapsed="false" customFormat="false" customHeight="true" hidden="false" ht="12.75" outlineLevel="0" r="126">
      <c r="A126" s="16" t="s">
        <v>36</v>
      </c>
      <c r="B126" s="17" t="s">
        <v>37</v>
      </c>
      <c r="C126" s="14" t="n">
        <v>50</v>
      </c>
      <c r="D126" s="14" t="n">
        <v>3.8</v>
      </c>
      <c r="E126" s="14" t="n">
        <v>0.4</v>
      </c>
      <c r="F126" s="14" t="n">
        <v>24.6</v>
      </c>
      <c r="G126" s="14" t="n">
        <v>117.5</v>
      </c>
      <c r="H126" s="15" t="n">
        <v>0.06</v>
      </c>
      <c r="I126" s="15"/>
      <c r="J126" s="15"/>
      <c r="K126" s="15"/>
      <c r="L126" s="15" t="n">
        <v>0.55</v>
      </c>
      <c r="M126" s="15" t="n">
        <v>32.5</v>
      </c>
      <c r="N126" s="15" t="n">
        <v>10</v>
      </c>
      <c r="O126" s="15" t="n">
        <v>7</v>
      </c>
      <c r="P126" s="15" t="n">
        <v>0.55</v>
      </c>
      <c r="Q126" s="15" t="n">
        <v>38.45</v>
      </c>
      <c r="R126" s="15" t="n">
        <v>1.75</v>
      </c>
      <c r="S126" s="15" t="n">
        <v>2.8</v>
      </c>
      <c r="T126" s="15" t="n">
        <v>0.88</v>
      </c>
    </row>
    <row collapsed="false" customFormat="false" customHeight="true" hidden="false" ht="12.75" outlineLevel="0" r="127">
      <c r="A127" s="9"/>
      <c r="B127" s="13" t="s">
        <v>38</v>
      </c>
      <c r="C127" s="14" t="n">
        <f aca="false">C123+C124+C125+C126</f>
        <v>500</v>
      </c>
      <c r="D127" s="14" t="n">
        <f aca="false">D123+D124+D125+D126</f>
        <v>17.63</v>
      </c>
      <c r="E127" s="14" t="n">
        <f aca="false">E123+E124+E125+E126</f>
        <v>15.27</v>
      </c>
      <c r="F127" s="14" t="n">
        <f aca="false">F123+F124+F125+F126</f>
        <v>86.84</v>
      </c>
      <c r="G127" s="14" t="n">
        <f aca="false">G123+G124+G125+G126</f>
        <v>559.84</v>
      </c>
      <c r="H127" s="14" t="n">
        <f aca="false">H123+H124+H125+H126</f>
        <v>0.241</v>
      </c>
      <c r="I127" s="14" t="n">
        <f aca="false">I123+I124+I125+I126</f>
        <v>0.036</v>
      </c>
      <c r="J127" s="14" t="n">
        <f aca="false">J123+J124+J125+J126</f>
        <v>3.24</v>
      </c>
      <c r="K127" s="14" t="n">
        <f aca="false">K123+K124+K125+K126</f>
        <v>20.011</v>
      </c>
      <c r="L127" s="14" t="n">
        <f aca="false">L123+L124+L125+L126</f>
        <v>2.14</v>
      </c>
      <c r="M127" s="14" t="n">
        <f aca="false">M123+M124+M125+M126</f>
        <v>185.89</v>
      </c>
      <c r="N127" s="14" t="n">
        <f aca="false">N123+N124+N125+N126</f>
        <v>141.36</v>
      </c>
      <c r="O127" s="14" t="n">
        <f aca="false">O123+O124+O125+O126</f>
        <v>59.16</v>
      </c>
      <c r="P127" s="14" t="n">
        <f aca="false">P123+P124+P125+P126</f>
        <v>3.57</v>
      </c>
      <c r="Q127" s="14" t="n">
        <f aca="false">Q123+Q124+Q125+Q126</f>
        <v>68.45</v>
      </c>
      <c r="R127" s="14" t="n">
        <f aca="false">R123+R124+R125+R126</f>
        <v>23.93</v>
      </c>
      <c r="S127" s="14" t="n">
        <f aca="false">S123+S124+S125+S126</f>
        <v>2.937</v>
      </c>
      <c r="T127" s="14" t="n">
        <f aca="false">T123+T124+T125+T126</f>
        <v>14.38</v>
      </c>
    </row>
    <row collapsed="false" customFormat="false" customHeight="true" hidden="false" ht="12.75" outlineLevel="0" r="128">
      <c r="A128" s="9" t="s">
        <v>39</v>
      </c>
      <c r="B128" s="9"/>
      <c r="C128" s="9"/>
      <c r="D128" s="9"/>
      <c r="E128" s="9"/>
      <c r="F128" s="9"/>
      <c r="G128" s="9"/>
      <c r="H128" s="15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</row>
    <row collapsed="false" customFormat="false" customHeight="true" hidden="false" ht="12.75" outlineLevel="0" r="129">
      <c r="A129" s="13" t="s">
        <v>111</v>
      </c>
      <c r="B129" s="16" t="s">
        <v>112</v>
      </c>
      <c r="C129" s="14" t="n">
        <v>60</v>
      </c>
      <c r="D129" s="13" t="n">
        <v>0.72</v>
      </c>
      <c r="E129" s="13" t="n">
        <v>3.24</v>
      </c>
      <c r="F129" s="13" t="n">
        <v>6.78</v>
      </c>
      <c r="G129" s="13" t="n">
        <v>59.4</v>
      </c>
      <c r="H129" s="13" t="n">
        <v>0.01</v>
      </c>
      <c r="I129" s="13"/>
      <c r="J129" s="13" t="n">
        <v>3.6</v>
      </c>
      <c r="K129" s="13"/>
      <c r="L129" s="13" t="n">
        <v>1.38</v>
      </c>
      <c r="M129" s="13" t="n">
        <v>19.8</v>
      </c>
      <c r="N129" s="13" t="n">
        <v>18.6</v>
      </c>
      <c r="O129" s="13" t="n">
        <v>10.8</v>
      </c>
      <c r="P129" s="13" t="n">
        <v>0.96</v>
      </c>
      <c r="Q129" s="13"/>
      <c r="R129" s="13"/>
      <c r="S129" s="13"/>
      <c r="T129" s="13"/>
    </row>
    <row collapsed="false" customFormat="false" customHeight="true" hidden="false" ht="12.75" outlineLevel="0" r="130">
      <c r="A130" s="21" t="s">
        <v>113</v>
      </c>
      <c r="B130" s="22" t="s">
        <v>114</v>
      </c>
      <c r="C130" s="23" t="n">
        <v>200</v>
      </c>
      <c r="D130" s="23" t="n">
        <v>6.08</v>
      </c>
      <c r="E130" s="23" t="n">
        <v>4.56</v>
      </c>
      <c r="F130" s="23" t="n">
        <v>16</v>
      </c>
      <c r="G130" s="23" t="n">
        <v>130.4</v>
      </c>
      <c r="H130" s="15" t="n">
        <v>0.18</v>
      </c>
      <c r="I130" s="15" t="n">
        <v>0.06</v>
      </c>
      <c r="J130" s="15" t="n">
        <v>4.65</v>
      </c>
      <c r="K130" s="15" t="n">
        <v>97.2</v>
      </c>
      <c r="L130" s="15" t="n">
        <v>0.17</v>
      </c>
      <c r="M130" s="15" t="n">
        <v>69.74</v>
      </c>
      <c r="N130" s="15" t="n">
        <v>30.46</v>
      </c>
      <c r="O130" s="15" t="n">
        <v>28.24</v>
      </c>
      <c r="P130" s="15" t="n">
        <v>1.62</v>
      </c>
      <c r="Q130" s="15" t="n">
        <v>382.4</v>
      </c>
      <c r="R130" s="15" t="n">
        <v>16</v>
      </c>
      <c r="S130" s="15" t="n">
        <v>2</v>
      </c>
      <c r="T130" s="15" t="n">
        <v>28.8</v>
      </c>
    </row>
    <row collapsed="false" customFormat="false" customHeight="true" hidden="false" ht="12.75" outlineLevel="0" r="131">
      <c r="A131" s="21" t="s">
        <v>115</v>
      </c>
      <c r="B131" s="22" t="s">
        <v>116</v>
      </c>
      <c r="C131" s="23" t="n">
        <v>90</v>
      </c>
      <c r="D131" s="23" t="n">
        <v>9.56</v>
      </c>
      <c r="E131" s="23" t="n">
        <v>6.44</v>
      </c>
      <c r="F131" s="23" t="n">
        <v>6.38</v>
      </c>
      <c r="G131" s="23" t="n">
        <v>87.89</v>
      </c>
      <c r="H131" s="15" t="n">
        <v>0.057</v>
      </c>
      <c r="I131" s="15"/>
      <c r="J131" s="15" t="n">
        <v>0.32</v>
      </c>
      <c r="K131" s="15" t="n">
        <v>0.016</v>
      </c>
      <c r="L131" s="15" t="n">
        <v>0.81</v>
      </c>
      <c r="M131" s="15" t="n">
        <v>129.6</v>
      </c>
      <c r="N131" s="15" t="n">
        <v>28.35</v>
      </c>
      <c r="O131" s="15" t="n">
        <v>18.63</v>
      </c>
      <c r="P131" s="15" t="n">
        <v>0.49</v>
      </c>
      <c r="Q131" s="15" t="n">
        <v>118.97</v>
      </c>
      <c r="R131" s="15" t="n">
        <v>43.87</v>
      </c>
      <c r="S131" s="15" t="n">
        <v>14.85</v>
      </c>
      <c r="T131" s="15" t="n">
        <v>152.72</v>
      </c>
    </row>
    <row collapsed="false" customFormat="false" customHeight="true" hidden="false" ht="12.75" outlineLevel="0" r="132">
      <c r="A132" s="16" t="s">
        <v>117</v>
      </c>
      <c r="B132" s="17" t="s">
        <v>118</v>
      </c>
      <c r="C132" s="14" t="n">
        <v>150</v>
      </c>
      <c r="D132" s="14" t="n">
        <v>3.45</v>
      </c>
      <c r="E132" s="14" t="n">
        <v>7.65</v>
      </c>
      <c r="F132" s="14" t="n">
        <v>16.05</v>
      </c>
      <c r="G132" s="14" t="n">
        <v>145.5</v>
      </c>
      <c r="H132" s="15" t="n">
        <v>0.09</v>
      </c>
      <c r="I132" s="15" t="n">
        <v>0.08</v>
      </c>
      <c r="J132" s="15" t="n">
        <v>11.48</v>
      </c>
      <c r="K132" s="15" t="n">
        <v>309</v>
      </c>
      <c r="L132" s="15" t="n">
        <v>2.93</v>
      </c>
      <c r="M132" s="15" t="n">
        <v>78.75</v>
      </c>
      <c r="N132" s="15" t="n">
        <v>51</v>
      </c>
      <c r="O132" s="15" t="n">
        <v>29.25</v>
      </c>
      <c r="P132" s="15" t="n">
        <v>1.05</v>
      </c>
      <c r="Q132" s="15" t="n">
        <v>429</v>
      </c>
      <c r="R132" s="15" t="n">
        <v>27</v>
      </c>
      <c r="S132" s="15" t="n">
        <v>0.56</v>
      </c>
      <c r="T132" s="15" t="n">
        <v>41</v>
      </c>
    </row>
    <row collapsed="false" customFormat="false" customHeight="true" hidden="false" ht="17.65" outlineLevel="0" r="133">
      <c r="A133" s="16" t="s">
        <v>46</v>
      </c>
      <c r="B133" s="17" t="s">
        <v>47</v>
      </c>
      <c r="C133" s="14" t="n">
        <v>180</v>
      </c>
      <c r="D133" s="14" t="n">
        <v>1.22</v>
      </c>
      <c r="E133" s="14" t="n">
        <v>0</v>
      </c>
      <c r="F133" s="14" t="n">
        <v>26.12</v>
      </c>
      <c r="G133" s="14" t="n">
        <v>104.57</v>
      </c>
      <c r="H133" s="15"/>
      <c r="I133" s="15" t="n">
        <v>0</v>
      </c>
      <c r="J133" s="15"/>
      <c r="K133" s="15" t="n">
        <v>0</v>
      </c>
      <c r="L133" s="15"/>
      <c r="M133" s="15"/>
      <c r="N133" s="15" t="n">
        <v>8.9</v>
      </c>
      <c r="O133" s="15" t="n">
        <v>0</v>
      </c>
      <c r="P133" s="15" t="n">
        <v>0.027</v>
      </c>
      <c r="Q133" s="15"/>
      <c r="R133" s="15"/>
      <c r="S133" s="15"/>
      <c r="T133" s="15"/>
    </row>
    <row collapsed="false" customFormat="false" customHeight="true" hidden="false" ht="12.75" outlineLevel="0" r="134">
      <c r="A134" s="18" t="s">
        <v>36</v>
      </c>
      <c r="B134" s="13" t="s">
        <v>37</v>
      </c>
      <c r="C134" s="14" t="n">
        <v>40</v>
      </c>
      <c r="D134" s="14" t="n">
        <v>3.04</v>
      </c>
      <c r="E134" s="14" t="n">
        <v>0.32</v>
      </c>
      <c r="F134" s="14" t="n">
        <v>19.68</v>
      </c>
      <c r="G134" s="14" t="n">
        <v>94</v>
      </c>
      <c r="H134" s="15" t="n">
        <v>0.04</v>
      </c>
      <c r="I134" s="15"/>
      <c r="J134" s="15"/>
      <c r="K134" s="15"/>
      <c r="L134" s="15" t="n">
        <v>0.44</v>
      </c>
      <c r="M134" s="15" t="n">
        <v>8</v>
      </c>
      <c r="N134" s="15" t="n">
        <v>26</v>
      </c>
      <c r="O134" s="15" t="n">
        <v>5.6</v>
      </c>
      <c r="P134" s="15" t="n">
        <v>0.44</v>
      </c>
      <c r="Q134" s="15" t="n">
        <v>30.76</v>
      </c>
      <c r="R134" s="15" t="n">
        <v>1.4</v>
      </c>
      <c r="S134" s="15" t="n">
        <v>2.24</v>
      </c>
      <c r="T134" s="15" t="n">
        <v>0.7</v>
      </c>
    </row>
    <row collapsed="false" customFormat="false" customHeight="true" hidden="false" ht="12.75" outlineLevel="0" r="135">
      <c r="A135" s="25" t="s">
        <v>48</v>
      </c>
      <c r="B135" s="24" t="s">
        <v>49</v>
      </c>
      <c r="C135" s="14" t="n">
        <v>40</v>
      </c>
      <c r="D135" s="14" t="n">
        <v>2.64</v>
      </c>
      <c r="E135" s="14" t="n">
        <v>0.48</v>
      </c>
      <c r="F135" s="14" t="n">
        <v>13.6</v>
      </c>
      <c r="G135" s="14" t="n">
        <v>72.4</v>
      </c>
      <c r="H135" s="15" t="n">
        <v>0.072</v>
      </c>
      <c r="I135" s="15" t="n">
        <v>0.036</v>
      </c>
      <c r="J135" s="15"/>
      <c r="K135" s="15"/>
      <c r="L135" s="15"/>
      <c r="M135" s="15" t="n">
        <v>62.4</v>
      </c>
      <c r="N135" s="15" t="n">
        <v>14</v>
      </c>
      <c r="O135" s="15" t="n">
        <v>18.8</v>
      </c>
      <c r="P135" s="15" t="n">
        <v>1.56</v>
      </c>
      <c r="Q135" s="15" t="n">
        <v>97.6</v>
      </c>
      <c r="R135" s="15" t="n">
        <v>1.28</v>
      </c>
      <c r="S135" s="15" t="n">
        <v>2.2</v>
      </c>
      <c r="T135" s="15" t="n">
        <v>9.6</v>
      </c>
    </row>
    <row collapsed="false" customFormat="false" customHeight="true" hidden="false" ht="12.75" outlineLevel="0" r="136">
      <c r="A136" s="9"/>
      <c r="B136" s="13" t="s">
        <v>50</v>
      </c>
      <c r="C136" s="14" t="n">
        <f aca="false">C129+C130+C131+C132+C133+C134+C135</f>
        <v>760</v>
      </c>
      <c r="D136" s="14" t="n">
        <f aca="false">D129+D130+D131+D132+D133+D134+D135</f>
        <v>26.71</v>
      </c>
      <c r="E136" s="14" t="n">
        <f aca="false">E129+E130+E131+E132+E133+E134+E135</f>
        <v>22.69</v>
      </c>
      <c r="F136" s="14" t="n">
        <f aca="false">F129+F130+F131+F132+F133+F134+F135</f>
        <v>104.61</v>
      </c>
      <c r="G136" s="14" t="n">
        <f aca="false">G129+G130+G131+G132+G133+G134+G135</f>
        <v>694.16</v>
      </c>
      <c r="H136" s="14" t="n">
        <f aca="false">H129+H130+H131+H132+H133+H134+H135</f>
        <v>0.449</v>
      </c>
      <c r="I136" s="14" t="n">
        <f aca="false">I129+I130+I131+I132+I133+I134+I135</f>
        <v>0.176</v>
      </c>
      <c r="J136" s="14" t="n">
        <f aca="false">J129+J130+J131+J132+J133+J134+J135</f>
        <v>20.05</v>
      </c>
      <c r="K136" s="14" t="n">
        <f aca="false">K129+K130+K131+K132+K133+K134+K135</f>
        <v>406.216</v>
      </c>
      <c r="L136" s="14" t="n">
        <f aca="false">L129+L130+L131+L132+L133+L134+L135</f>
        <v>5.73</v>
      </c>
      <c r="M136" s="14" t="n">
        <f aca="false">M129+M130+M131+M132+M133+M134+M135</f>
        <v>368.29</v>
      </c>
      <c r="N136" s="14" t="n">
        <f aca="false">N129+N130+N131+N132+N133+N134+N135</f>
        <v>177.31</v>
      </c>
      <c r="O136" s="14" t="n">
        <f aca="false">O129+O130+O131+O132+O133+O134+O135</f>
        <v>111.32</v>
      </c>
      <c r="P136" s="14" t="n">
        <f aca="false">P129+P130+P131+P132+P133+P134+P135</f>
        <v>6.147</v>
      </c>
      <c r="Q136" s="14" t="n">
        <f aca="false">Q129+Q130+Q131+Q132+Q133+Q134+Q135</f>
        <v>1058.73</v>
      </c>
      <c r="R136" s="14" t="n">
        <f aca="false">R129+R130+R131+R132+R133+R134+R135</f>
        <v>89.55</v>
      </c>
      <c r="S136" s="14" t="n">
        <f aca="false">S129+S130+S131+S132+S133+S134+S135</f>
        <v>21.85</v>
      </c>
      <c r="T136" s="14" t="n">
        <f aca="false">T129+T130+T131+T132+T133+T134+T135</f>
        <v>232.82</v>
      </c>
    </row>
    <row collapsed="false" customFormat="false" customHeight="true" hidden="false" ht="12.75" outlineLevel="0" r="137">
      <c r="A137" s="9" t="s">
        <v>51</v>
      </c>
      <c r="B137" s="9"/>
      <c r="C137" s="9"/>
      <c r="D137" s="9"/>
      <c r="E137" s="9"/>
      <c r="F137" s="9"/>
      <c r="G137" s="9"/>
      <c r="H137" s="15"/>
      <c r="I137" s="15"/>
      <c r="J137" s="15"/>
      <c r="K137" s="15"/>
      <c r="L137" s="15"/>
      <c r="M137" s="15"/>
      <c r="N137" s="15"/>
      <c r="O137" s="15"/>
      <c r="P137" s="15"/>
      <c r="Q137" s="15"/>
      <c r="R137" s="15"/>
      <c r="S137" s="15"/>
      <c r="T137" s="15"/>
    </row>
    <row collapsed="false" customFormat="false" customHeight="true" hidden="false" ht="12.75" outlineLevel="0" r="138">
      <c r="A138" s="13" t="s">
        <v>111</v>
      </c>
      <c r="B138" s="16" t="s">
        <v>112</v>
      </c>
      <c r="C138" s="14" t="n">
        <v>60</v>
      </c>
      <c r="D138" s="13" t="n">
        <v>0.72</v>
      </c>
      <c r="E138" s="13" t="n">
        <v>3.24</v>
      </c>
      <c r="F138" s="13" t="n">
        <v>6.78</v>
      </c>
      <c r="G138" s="13" t="n">
        <v>59.4</v>
      </c>
      <c r="H138" s="13" t="n">
        <v>0.01</v>
      </c>
      <c r="I138" s="13"/>
      <c r="J138" s="13" t="n">
        <v>3.6</v>
      </c>
      <c r="K138" s="13"/>
      <c r="L138" s="13" t="n">
        <v>1.38</v>
      </c>
      <c r="M138" s="13" t="n">
        <v>19.8</v>
      </c>
      <c r="N138" s="13" t="n">
        <v>18.6</v>
      </c>
      <c r="O138" s="13" t="n">
        <v>10.8</v>
      </c>
      <c r="P138" s="13" t="n">
        <v>0.96</v>
      </c>
      <c r="Q138" s="13"/>
      <c r="R138" s="13"/>
      <c r="S138" s="13"/>
      <c r="T138" s="13"/>
    </row>
    <row collapsed="false" customFormat="false" customHeight="true" hidden="false" ht="12.75" outlineLevel="0" r="139">
      <c r="A139" s="21" t="s">
        <v>113</v>
      </c>
      <c r="B139" s="22" t="s">
        <v>114</v>
      </c>
      <c r="C139" s="23" t="n">
        <v>200</v>
      </c>
      <c r="D139" s="23" t="n">
        <v>6.08</v>
      </c>
      <c r="E139" s="23" t="n">
        <v>4.56</v>
      </c>
      <c r="F139" s="23" t="n">
        <v>16</v>
      </c>
      <c r="G139" s="23" t="n">
        <v>130.4</v>
      </c>
      <c r="H139" s="15" t="n">
        <v>0.18</v>
      </c>
      <c r="I139" s="15" t="n">
        <v>0.06</v>
      </c>
      <c r="J139" s="15" t="n">
        <v>4.65</v>
      </c>
      <c r="K139" s="15" t="n">
        <v>97.2</v>
      </c>
      <c r="L139" s="15" t="n">
        <v>0.17</v>
      </c>
      <c r="M139" s="15" t="n">
        <v>69.74</v>
      </c>
      <c r="N139" s="15" t="n">
        <v>30.46</v>
      </c>
      <c r="O139" s="15" t="n">
        <v>28.24</v>
      </c>
      <c r="P139" s="15" t="n">
        <v>1.62</v>
      </c>
      <c r="Q139" s="15" t="n">
        <v>382.4</v>
      </c>
      <c r="R139" s="15" t="n">
        <v>16</v>
      </c>
      <c r="S139" s="15" t="n">
        <v>2</v>
      </c>
      <c r="T139" s="15" t="n">
        <v>28.8</v>
      </c>
    </row>
    <row collapsed="false" customFormat="false" customHeight="true" hidden="false" ht="12.75" outlineLevel="0" r="140">
      <c r="A140" s="32" t="s">
        <v>109</v>
      </c>
      <c r="B140" s="33" t="s">
        <v>110</v>
      </c>
      <c r="C140" s="39" t="n">
        <v>90</v>
      </c>
      <c r="D140" s="39" t="n">
        <v>8.18</v>
      </c>
      <c r="E140" s="39" t="n">
        <v>8.32</v>
      </c>
      <c r="F140" s="39" t="n">
        <v>9.35</v>
      </c>
      <c r="G140" s="39" t="n">
        <v>145.52</v>
      </c>
      <c r="H140" s="35" t="n">
        <v>0.049</v>
      </c>
      <c r="I140" s="35" t="n">
        <v>0</v>
      </c>
      <c r="J140" s="35" t="n">
        <v>0.436</v>
      </c>
      <c r="K140" s="35" t="n">
        <v>0.009</v>
      </c>
      <c r="L140" s="35" t="n">
        <v>0.54</v>
      </c>
      <c r="M140" s="35" t="n">
        <v>90.9</v>
      </c>
      <c r="N140" s="35" t="n">
        <v>111.174</v>
      </c>
      <c r="O140" s="35" t="n">
        <v>25.49</v>
      </c>
      <c r="P140" s="35" t="n">
        <v>1.52</v>
      </c>
      <c r="Q140" s="35" t="n">
        <v>0</v>
      </c>
      <c r="R140" s="35" t="n">
        <v>0</v>
      </c>
      <c r="S140" s="35" t="n">
        <v>0</v>
      </c>
      <c r="T140" s="35" t="n">
        <v>0</v>
      </c>
    </row>
    <row collapsed="false" customFormat="false" customHeight="true" hidden="false" ht="12.75" outlineLevel="0" r="141">
      <c r="A141" s="16" t="s">
        <v>32</v>
      </c>
      <c r="B141" s="17" t="s">
        <v>33</v>
      </c>
      <c r="C141" s="14" t="n">
        <v>150</v>
      </c>
      <c r="D141" s="14" t="n">
        <v>5.24</v>
      </c>
      <c r="E141" s="14" t="n">
        <v>6.14</v>
      </c>
      <c r="F141" s="14" t="n">
        <v>35.24</v>
      </c>
      <c r="G141" s="14" t="n">
        <v>220.5</v>
      </c>
      <c r="H141" s="15" t="n">
        <v>0.087</v>
      </c>
      <c r="I141" s="15" t="n">
        <v>0.025</v>
      </c>
      <c r="J141" s="15"/>
      <c r="K141" s="15" t="n">
        <v>18.4</v>
      </c>
      <c r="L141" s="15" t="n">
        <v>0.98</v>
      </c>
      <c r="M141" s="15" t="n">
        <v>55.27</v>
      </c>
      <c r="N141" s="15" t="n">
        <v>13.08</v>
      </c>
      <c r="O141" s="15" t="n">
        <v>20.7</v>
      </c>
      <c r="P141" s="15" t="n">
        <v>1.14</v>
      </c>
      <c r="Q141" s="15"/>
      <c r="R141" s="15" t="n">
        <v>20.8</v>
      </c>
      <c r="S141" s="15" t="n">
        <v>0.11</v>
      </c>
      <c r="T141" s="15" t="n">
        <v>12</v>
      </c>
    </row>
    <row collapsed="false" customFormat="false" customHeight="true" hidden="false" ht="12.75" outlineLevel="0" r="142">
      <c r="A142" s="16" t="s">
        <v>55</v>
      </c>
      <c r="B142" s="13" t="s">
        <v>56</v>
      </c>
      <c r="C142" s="14" t="n">
        <v>200</v>
      </c>
      <c r="D142" s="14" t="n">
        <v>0.3</v>
      </c>
      <c r="E142" s="14" t="n">
        <v>0</v>
      </c>
      <c r="F142" s="14" t="n">
        <v>20.1</v>
      </c>
      <c r="G142" s="14" t="n">
        <v>81</v>
      </c>
      <c r="H142" s="15" t="n">
        <v>0</v>
      </c>
      <c r="I142" s="15"/>
      <c r="J142" s="15" t="n">
        <v>0.8</v>
      </c>
      <c r="K142" s="15" t="n">
        <v>0</v>
      </c>
      <c r="L142" s="15" t="n">
        <v>0</v>
      </c>
      <c r="M142" s="15" t="n">
        <v>6</v>
      </c>
      <c r="N142" s="15" t="n">
        <v>10</v>
      </c>
      <c r="O142" s="15" t="n">
        <v>3</v>
      </c>
      <c r="P142" s="15" t="n">
        <v>0.6</v>
      </c>
      <c r="Q142" s="15"/>
      <c r="R142" s="15"/>
      <c r="S142" s="15"/>
      <c r="T142" s="15"/>
    </row>
    <row collapsed="false" customFormat="false" customHeight="true" hidden="false" ht="12.75" outlineLevel="0" r="143">
      <c r="A143" s="18" t="s">
        <v>36</v>
      </c>
      <c r="B143" s="13" t="s">
        <v>37</v>
      </c>
      <c r="C143" s="14" t="n">
        <v>30</v>
      </c>
      <c r="D143" s="14" t="n">
        <v>2.28</v>
      </c>
      <c r="E143" s="14" t="n">
        <v>0.24</v>
      </c>
      <c r="F143" s="14" t="n">
        <v>14.76</v>
      </c>
      <c r="G143" s="14" t="n">
        <v>70.5</v>
      </c>
      <c r="H143" s="15" t="n">
        <v>0.03</v>
      </c>
      <c r="I143" s="15"/>
      <c r="J143" s="15"/>
      <c r="K143" s="15"/>
      <c r="L143" s="15" t="n">
        <v>0.33</v>
      </c>
      <c r="M143" s="15" t="n">
        <v>19.5</v>
      </c>
      <c r="N143" s="15" t="n">
        <v>6</v>
      </c>
      <c r="O143" s="15" t="n">
        <v>4.2</v>
      </c>
      <c r="P143" s="15" t="n">
        <v>0.33</v>
      </c>
      <c r="Q143" s="15" t="n">
        <v>23.07</v>
      </c>
      <c r="R143" s="15" t="n">
        <v>1.05</v>
      </c>
      <c r="S143" s="15" t="n">
        <v>1.68</v>
      </c>
      <c r="T143" s="15" t="n">
        <v>0.52</v>
      </c>
    </row>
    <row collapsed="false" customFormat="false" customHeight="true" hidden="false" ht="12.75" outlineLevel="0" r="144">
      <c r="A144" s="25" t="s">
        <v>48</v>
      </c>
      <c r="B144" s="24" t="s">
        <v>49</v>
      </c>
      <c r="C144" s="14" t="n">
        <v>30</v>
      </c>
      <c r="D144" s="14" t="n">
        <v>1.98</v>
      </c>
      <c r="E144" s="14" t="n">
        <v>0.36</v>
      </c>
      <c r="F144" s="14" t="n">
        <v>10.2</v>
      </c>
      <c r="G144" s="14" t="n">
        <v>54.3</v>
      </c>
      <c r="H144" s="15" t="n">
        <v>0.054</v>
      </c>
      <c r="I144" s="15" t="n">
        <v>0.027</v>
      </c>
      <c r="J144" s="15"/>
      <c r="K144" s="15"/>
      <c r="L144" s="15"/>
      <c r="M144" s="15" t="n">
        <v>47.4</v>
      </c>
      <c r="N144" s="15" t="n">
        <v>10.5</v>
      </c>
      <c r="O144" s="15" t="n">
        <v>14.1</v>
      </c>
      <c r="P144" s="15" t="n">
        <v>1.17</v>
      </c>
      <c r="Q144" s="15" t="n">
        <v>73.2</v>
      </c>
      <c r="R144" s="15" t="n">
        <v>0.96</v>
      </c>
      <c r="S144" s="15" t="n">
        <v>1.65</v>
      </c>
      <c r="T144" s="15" t="n">
        <v>7.2</v>
      </c>
    </row>
    <row collapsed="false" customFormat="false" customHeight="true" hidden="false" ht="12.75" outlineLevel="0" r="145">
      <c r="A145" s="16"/>
      <c r="B145" s="13" t="s">
        <v>50</v>
      </c>
      <c r="C145" s="14" t="n">
        <f aca="false">C138+C139+C140+C141+C142+C143+C144</f>
        <v>760</v>
      </c>
      <c r="D145" s="14" t="n">
        <f aca="false">D138+D139+D140+D141+D142+D143+D144</f>
        <v>24.78</v>
      </c>
      <c r="E145" s="14" t="n">
        <f aca="false">E138+E139+E140+E141+E142+E143+E144</f>
        <v>22.86</v>
      </c>
      <c r="F145" s="14" t="n">
        <f aca="false">F138+F139+F140+F141+F142+F143+F144</f>
        <v>112.43</v>
      </c>
      <c r="G145" s="14" t="n">
        <f aca="false">G138+G139+G140+G141+G142+G143+G144</f>
        <v>761.62</v>
      </c>
      <c r="H145" s="14" t="n">
        <f aca="false">H138+H139+H140+H141+H142+H143+H144</f>
        <v>0.41</v>
      </c>
      <c r="I145" s="14" t="n">
        <f aca="false">I138+I139+I140+I141+I142+I143+I144</f>
        <v>0.112</v>
      </c>
      <c r="J145" s="14" t="n">
        <f aca="false">J138+J139+J140+J141+J142+J143+J144</f>
        <v>9.486</v>
      </c>
      <c r="K145" s="14" t="n">
        <f aca="false">K138+K139+K140+K141+K142+K143+K144</f>
        <v>115.609</v>
      </c>
      <c r="L145" s="14" t="n">
        <f aca="false">L138+L139+L140+L141+L142+L143+L144</f>
        <v>3.4</v>
      </c>
      <c r="M145" s="14" t="n">
        <f aca="false">M138+M139+M140+M141+M142+M143+M144</f>
        <v>308.61</v>
      </c>
      <c r="N145" s="14" t="n">
        <f aca="false">N138+N139+N140+N141+N142+N143+N144</f>
        <v>199.814</v>
      </c>
      <c r="O145" s="14" t="n">
        <f aca="false">O138+O139+O140+O141+O142+O143+O144</f>
        <v>106.53</v>
      </c>
      <c r="P145" s="14" t="n">
        <f aca="false">P138+P139+P140+P141+P142+P143+P144</f>
        <v>7.34</v>
      </c>
      <c r="Q145" s="14" t="n">
        <f aca="false">Q138+Q139+Q140+Q141+Q142+Q143+Q144</f>
        <v>478.67</v>
      </c>
      <c r="R145" s="14" t="n">
        <f aca="false">R138+R139+R140+R141+R142+R143+R144</f>
        <v>38.81</v>
      </c>
      <c r="S145" s="14" t="n">
        <f aca="false">S138+S139+S140+S141+S142+S143+S144</f>
        <v>5.44</v>
      </c>
      <c r="T145" s="14" t="n">
        <f aca="false">T138+T139+T140+T141+T142+T143+T144</f>
        <v>48.52</v>
      </c>
    </row>
    <row collapsed="false" customFormat="false" customHeight="true" hidden="false" ht="12.75" outlineLevel="0" r="146">
      <c r="A146" s="9" t="s">
        <v>54</v>
      </c>
      <c r="B146" s="9"/>
      <c r="C146" s="9"/>
      <c r="D146" s="9"/>
      <c r="E146" s="9"/>
      <c r="F146" s="9"/>
      <c r="G146" s="9"/>
      <c r="H146" s="15"/>
      <c r="I146" s="15"/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15"/>
    </row>
    <row collapsed="false" customFormat="false" customHeight="true" hidden="false" ht="12.75" outlineLevel="0" r="147">
      <c r="A147" s="16" t="s">
        <v>119</v>
      </c>
      <c r="B147" s="17" t="s">
        <v>120</v>
      </c>
      <c r="C147" s="14" t="n">
        <v>200</v>
      </c>
      <c r="D147" s="14" t="n">
        <v>0.2</v>
      </c>
      <c r="E147" s="14" t="n">
        <v>0</v>
      </c>
      <c r="F147" s="14" t="n">
        <v>35.8</v>
      </c>
      <c r="G147" s="14" t="n">
        <v>142</v>
      </c>
      <c r="H147" s="15" t="n">
        <v>0.02</v>
      </c>
      <c r="I147" s="15"/>
      <c r="J147" s="15" t="n">
        <v>4.3</v>
      </c>
      <c r="K147" s="15" t="n">
        <v>1.2</v>
      </c>
      <c r="L147" s="15" t="n">
        <v>0.2</v>
      </c>
      <c r="M147" s="15" t="n">
        <v>16</v>
      </c>
      <c r="N147" s="15" t="n">
        <v>22</v>
      </c>
      <c r="O147" s="15" t="n">
        <v>14</v>
      </c>
      <c r="P147" s="15" t="n">
        <v>1.1</v>
      </c>
      <c r="Q147" s="15" t="n">
        <v>91.6</v>
      </c>
      <c r="R147" s="15" t="n">
        <v>0.87</v>
      </c>
      <c r="S147" s="15" t="n">
        <v>0.1</v>
      </c>
      <c r="T147" s="15" t="n">
        <v>3.13</v>
      </c>
    </row>
    <row collapsed="false" customFormat="false" customHeight="true" hidden="false" ht="12.75" outlineLevel="0" r="148">
      <c r="A148" s="16" t="s">
        <v>57</v>
      </c>
      <c r="B148" s="17" t="s">
        <v>58</v>
      </c>
      <c r="C148" s="24" t="n">
        <v>100</v>
      </c>
      <c r="D148" s="24" t="n">
        <v>7</v>
      </c>
      <c r="E148" s="24" t="n">
        <v>11.1</v>
      </c>
      <c r="F148" s="24" t="n">
        <v>44.21</v>
      </c>
      <c r="G148" s="24" t="n">
        <v>327.9</v>
      </c>
      <c r="H148" s="15" t="n">
        <v>0.16</v>
      </c>
      <c r="I148" s="15" t="n">
        <v>0.084</v>
      </c>
      <c r="J148" s="15"/>
      <c r="K148" s="15" t="n">
        <v>31.9</v>
      </c>
      <c r="L148" s="15" t="n">
        <v>1.44</v>
      </c>
      <c r="M148" s="15" t="n">
        <v>63.34</v>
      </c>
      <c r="N148" s="15" t="n">
        <v>25.18</v>
      </c>
      <c r="O148" s="15" t="n">
        <v>15.8</v>
      </c>
      <c r="P148" s="15" t="n">
        <v>1.54</v>
      </c>
      <c r="Q148" s="15" t="n">
        <v>50</v>
      </c>
      <c r="R148" s="15" t="n">
        <v>1.41</v>
      </c>
      <c r="S148" s="15" t="n">
        <v>4.71</v>
      </c>
      <c r="T148" s="15" t="n">
        <v>18.56</v>
      </c>
    </row>
    <row collapsed="false" customFormat="false" customHeight="true" hidden="false" ht="12.75" outlineLevel="0" r="149">
      <c r="A149" s="16"/>
      <c r="B149" s="13" t="s">
        <v>59</v>
      </c>
      <c r="C149" s="14" t="n">
        <f aca="false">C147+C148</f>
        <v>300</v>
      </c>
      <c r="D149" s="14" t="n">
        <f aca="false">SUM(D147:D148)</f>
        <v>7.2</v>
      </c>
      <c r="E149" s="14" t="n">
        <f aca="false">SUM(E147:E148)</f>
        <v>11.1</v>
      </c>
      <c r="F149" s="14" t="n">
        <f aca="false">SUM(F147:F148)</f>
        <v>80.01</v>
      </c>
      <c r="G149" s="14" t="n">
        <f aca="false">SUM(G147:G148)</f>
        <v>469.9</v>
      </c>
      <c r="H149" s="14" t="n">
        <f aca="false">SUM(H147:H148)</f>
        <v>0.18</v>
      </c>
      <c r="I149" s="14" t="n">
        <f aca="false">SUM(I147:I148)</f>
        <v>0.084</v>
      </c>
      <c r="J149" s="14" t="n">
        <f aca="false">SUM(J147:J148)</f>
        <v>4.3</v>
      </c>
      <c r="K149" s="14" t="n">
        <f aca="false">SUM(K147:K148)</f>
        <v>33.1</v>
      </c>
      <c r="L149" s="14" t="n">
        <f aca="false">SUM(L147:L148)</f>
        <v>1.64</v>
      </c>
      <c r="M149" s="14" t="n">
        <f aca="false">SUM(M147:M148)</f>
        <v>79.34</v>
      </c>
      <c r="N149" s="14" t="n">
        <f aca="false">SUM(N147:N148)</f>
        <v>47.18</v>
      </c>
      <c r="O149" s="14" t="n">
        <f aca="false">SUM(O147:O148)</f>
        <v>29.8</v>
      </c>
      <c r="P149" s="14" t="n">
        <f aca="false">SUM(P147:P148)</f>
        <v>2.64</v>
      </c>
      <c r="Q149" s="14" t="n">
        <f aca="false">SUM(Q147:Q148)</f>
        <v>141.6</v>
      </c>
      <c r="R149" s="14" t="n">
        <f aca="false">SUM(R147:R148)</f>
        <v>2.28</v>
      </c>
      <c r="S149" s="14" t="n">
        <f aca="false">SUM(S147:S148)</f>
        <v>4.81</v>
      </c>
      <c r="T149" s="14" t="n">
        <f aca="false">SUM(T147:T148)</f>
        <v>21.69</v>
      </c>
    </row>
    <row collapsed="false" customFormat="false" customHeight="true" hidden="false" ht="12.75" outlineLevel="0" r="150">
      <c r="A150" s="16"/>
      <c r="B150" s="13" t="s">
        <v>60</v>
      </c>
      <c r="C150" s="14" t="n">
        <f aca="false">C127+C136+C149</f>
        <v>1560</v>
      </c>
      <c r="D150" s="14" t="n">
        <f aca="false">D127+D136+D149</f>
        <v>51.54</v>
      </c>
      <c r="E150" s="14" t="n">
        <f aca="false">E127+E136+E149</f>
        <v>49.06</v>
      </c>
      <c r="F150" s="14" t="n">
        <f aca="false">F127+F136+F149</f>
        <v>271.46</v>
      </c>
      <c r="G150" s="14" t="n">
        <f aca="false">G127+G136+G149</f>
        <v>1723.9</v>
      </c>
      <c r="H150" s="14" t="n">
        <f aca="false">H127+H136+H149</f>
        <v>0.87</v>
      </c>
      <c r="I150" s="14" t="n">
        <f aca="false">I127+I136+I149</f>
        <v>0.296</v>
      </c>
      <c r="J150" s="14" t="n">
        <f aca="false">J127+J136+J149</f>
        <v>27.59</v>
      </c>
      <c r="K150" s="14" t="n">
        <f aca="false">K127+K136+K149</f>
        <v>459.327</v>
      </c>
      <c r="L150" s="14" t="n">
        <f aca="false">L127+L136+L149</f>
        <v>9.51</v>
      </c>
      <c r="M150" s="14" t="n">
        <f aca="false">M127+M136+M149</f>
        <v>633.52</v>
      </c>
      <c r="N150" s="14" t="n">
        <f aca="false">N127+N136+N149</f>
        <v>365.85</v>
      </c>
      <c r="O150" s="14" t="n">
        <f aca="false">O127+O136+O149</f>
        <v>200.28</v>
      </c>
      <c r="P150" s="14" t="n">
        <f aca="false">P127+P136+P149</f>
        <v>12.357</v>
      </c>
      <c r="Q150" s="14" t="n">
        <f aca="false">Q127+Q136+Q149</f>
        <v>1268.78</v>
      </c>
      <c r="R150" s="14" t="n">
        <f aca="false">R127+R136+R149</f>
        <v>115.76</v>
      </c>
      <c r="S150" s="14" t="n">
        <f aca="false">S127+S136+S149</f>
        <v>29.597</v>
      </c>
      <c r="T150" s="14" t="n">
        <f aca="false">T127+T136+T149</f>
        <v>268.89</v>
      </c>
    </row>
    <row collapsed="false" customFormat="false" customHeight="true" hidden="false" ht="11.35" outlineLevel="0" r="151">
      <c r="A151" s="9"/>
      <c r="B151" s="13"/>
      <c r="C151" s="14"/>
      <c r="D151" s="14"/>
      <c r="E151" s="14"/>
      <c r="F151" s="14"/>
      <c r="G151" s="14"/>
      <c r="H151" s="14"/>
      <c r="I151" s="14"/>
      <c r="J151" s="14"/>
      <c r="K151" s="14"/>
      <c r="L151" s="14"/>
      <c r="M151" s="14"/>
      <c r="N151" s="14"/>
      <c r="O151" s="14"/>
      <c r="P151" s="14"/>
      <c r="Q151" s="14"/>
      <c r="R151" s="14"/>
      <c r="S151" s="14"/>
      <c r="T151" s="14"/>
    </row>
    <row collapsed="false" customFormat="false" customHeight="true" hidden="false" ht="11.35" outlineLevel="0" r="152">
      <c r="A152" s="9"/>
      <c r="B152" s="13"/>
      <c r="C152" s="14"/>
      <c r="D152" s="14"/>
      <c r="E152" s="14"/>
      <c r="F152" s="14"/>
      <c r="G152" s="14"/>
      <c r="H152" s="15"/>
      <c r="I152" s="15"/>
      <c r="J152" s="15"/>
      <c r="K152" s="15"/>
      <c r="L152" s="15"/>
      <c r="M152" s="15"/>
      <c r="N152" s="15"/>
      <c r="O152" s="15"/>
      <c r="P152" s="15"/>
      <c r="Q152" s="15"/>
      <c r="R152" s="15"/>
      <c r="S152" s="15"/>
      <c r="T152" s="15"/>
    </row>
    <row collapsed="false" customFormat="false" customHeight="true" hidden="false" ht="11.35" outlineLevel="0" r="153">
      <c r="A153" s="26"/>
      <c r="B153" s="26"/>
      <c r="C153" s="14"/>
      <c r="D153" s="24"/>
      <c r="E153" s="24"/>
      <c r="F153" s="24"/>
      <c r="G153" s="24"/>
      <c r="H153" s="15"/>
      <c r="I153" s="15"/>
      <c r="J153" s="15"/>
      <c r="K153" s="15"/>
      <c r="L153" s="15"/>
      <c r="M153" s="15"/>
      <c r="N153" s="15"/>
      <c r="O153" s="15"/>
      <c r="P153" s="15"/>
      <c r="Q153" s="15"/>
      <c r="R153" s="15"/>
      <c r="S153" s="15"/>
      <c r="T153" s="15"/>
    </row>
    <row collapsed="false" customFormat="false" customHeight="true" hidden="false" ht="11.35" outlineLevel="0" r="154">
      <c r="A154" s="3" t="s">
        <v>1</v>
      </c>
      <c r="B154" s="3"/>
      <c r="C154" s="3"/>
      <c r="D154" s="3"/>
      <c r="E154" s="3"/>
      <c r="F154" s="3"/>
      <c r="G154" s="3"/>
      <c r="H154" s="26"/>
      <c r="I154" s="26"/>
      <c r="J154" s="26"/>
      <c r="K154" s="26"/>
      <c r="L154" s="26"/>
      <c r="M154" s="26"/>
      <c r="N154" s="26"/>
      <c r="O154" s="26"/>
      <c r="P154" s="26"/>
      <c r="Q154" s="26"/>
      <c r="R154" s="26"/>
      <c r="S154" s="26"/>
      <c r="T154" s="26"/>
    </row>
    <row collapsed="false" customFormat="false" customHeight="true" hidden="false" ht="11.35" outlineLevel="0" r="155">
      <c r="A155" s="3" t="s">
        <v>2</v>
      </c>
      <c r="B155" s="3"/>
      <c r="C155" s="3"/>
      <c r="D155" s="3"/>
      <c r="E155" s="3"/>
      <c r="F155" s="3"/>
      <c r="G155" s="3"/>
      <c r="H155" s="26"/>
      <c r="I155" s="26"/>
      <c r="J155" s="26"/>
      <c r="K155" s="26"/>
      <c r="L155" s="26"/>
      <c r="M155" s="26"/>
      <c r="N155" s="26"/>
      <c r="O155" s="26"/>
      <c r="P155" s="26"/>
      <c r="Q155" s="26"/>
      <c r="R155" s="26"/>
      <c r="S155" s="26"/>
      <c r="T155" s="26"/>
    </row>
    <row collapsed="false" customFormat="false" customHeight="true" hidden="false" ht="11.35" outlineLevel="0" r="156">
      <c r="A156" s="3" t="s">
        <v>3</v>
      </c>
      <c r="B156" s="3"/>
      <c r="C156" s="3"/>
      <c r="D156" s="3"/>
      <c r="E156" s="3"/>
      <c r="F156" s="3"/>
      <c r="G156" s="3"/>
      <c r="H156" s="27"/>
      <c r="I156" s="27"/>
      <c r="J156" s="27"/>
      <c r="K156" s="27"/>
      <c r="L156" s="27"/>
      <c r="M156" s="27"/>
      <c r="N156" s="27"/>
      <c r="O156" s="27"/>
      <c r="P156" s="27"/>
      <c r="Q156" s="27"/>
      <c r="R156" s="27"/>
      <c r="S156" s="27"/>
      <c r="T156" s="27"/>
    </row>
    <row collapsed="false" customFormat="false" customHeight="true" hidden="false" ht="11.35" outlineLevel="0" r="157">
      <c r="A157" s="3" t="s">
        <v>121</v>
      </c>
      <c r="B157" s="3"/>
      <c r="C157" s="3"/>
      <c r="D157" s="3"/>
      <c r="E157" s="3"/>
      <c r="F157" s="3"/>
      <c r="G157" s="3"/>
      <c r="H157" s="27"/>
      <c r="I157" s="27"/>
      <c r="J157" s="27"/>
      <c r="K157" s="27"/>
      <c r="L157" s="27"/>
      <c r="M157" s="27"/>
      <c r="N157" s="27"/>
      <c r="O157" s="27"/>
      <c r="P157" s="27"/>
      <c r="Q157" s="27"/>
      <c r="R157" s="27"/>
      <c r="S157" s="27"/>
      <c r="T157" s="27"/>
    </row>
    <row collapsed="false" customFormat="false" customHeight="true" hidden="false" ht="11.35" outlineLevel="0" r="158">
      <c r="A158" s="6" t="s">
        <v>122</v>
      </c>
      <c r="B158" s="6"/>
      <c r="C158" s="6"/>
      <c r="D158" s="6"/>
      <c r="E158" s="6"/>
      <c r="F158" s="6"/>
      <c r="G158" s="6"/>
      <c r="H158" s="27"/>
      <c r="I158" s="27"/>
      <c r="J158" s="27"/>
      <c r="K158" s="27"/>
      <c r="L158" s="27"/>
      <c r="M158" s="27"/>
      <c r="N158" s="27"/>
      <c r="O158" s="27"/>
      <c r="P158" s="27"/>
      <c r="Q158" s="27"/>
      <c r="R158" s="27"/>
      <c r="S158" s="27"/>
      <c r="T158" s="27"/>
    </row>
    <row collapsed="false" customFormat="false" customHeight="true" hidden="false" ht="11.35" outlineLevel="0" r="159">
      <c r="A159" s="7" t="s">
        <v>6</v>
      </c>
      <c r="B159" s="7" t="s">
        <v>7</v>
      </c>
      <c r="C159" s="8" t="s">
        <v>8</v>
      </c>
      <c r="D159" s="3" t="s">
        <v>9</v>
      </c>
      <c r="E159" s="3"/>
      <c r="F159" s="3"/>
      <c r="G159" s="8" t="s">
        <v>10</v>
      </c>
      <c r="H159" s="28" t="s">
        <v>11</v>
      </c>
      <c r="I159" s="28"/>
      <c r="J159" s="28"/>
      <c r="K159" s="28"/>
      <c r="L159" s="28"/>
      <c r="M159" s="28" t="s">
        <v>12</v>
      </c>
      <c r="N159" s="28"/>
      <c r="O159" s="28"/>
      <c r="P159" s="28"/>
      <c r="Q159" s="27"/>
      <c r="R159" s="27"/>
      <c r="S159" s="27"/>
      <c r="T159" s="27"/>
    </row>
    <row collapsed="false" customFormat="false" customHeight="true" hidden="false" ht="11.35" outlineLevel="0" r="160">
      <c r="A160" s="7"/>
      <c r="B160" s="7"/>
      <c r="C160" s="7"/>
      <c r="D160" s="7" t="s">
        <v>13</v>
      </c>
      <c r="E160" s="7" t="s">
        <v>14</v>
      </c>
      <c r="F160" s="7" t="s">
        <v>15</v>
      </c>
      <c r="G160" s="8"/>
      <c r="H160" s="28" t="s">
        <v>16</v>
      </c>
      <c r="I160" s="28" t="s">
        <v>17</v>
      </c>
      <c r="J160" s="28" t="s">
        <v>18</v>
      </c>
      <c r="K160" s="28" t="s">
        <v>19</v>
      </c>
      <c r="L160" s="28" t="s">
        <v>20</v>
      </c>
      <c r="M160" s="28" t="s">
        <v>21</v>
      </c>
      <c r="N160" s="28" t="s">
        <v>22</v>
      </c>
      <c r="O160" s="28" t="s">
        <v>23</v>
      </c>
      <c r="P160" s="28" t="s">
        <v>24</v>
      </c>
      <c r="Q160" s="28" t="s">
        <v>25</v>
      </c>
      <c r="R160" s="28" t="s">
        <v>26</v>
      </c>
      <c r="S160" s="28" t="s">
        <v>27</v>
      </c>
      <c r="T160" s="28" t="s">
        <v>28</v>
      </c>
    </row>
    <row collapsed="false" customFormat="false" customHeight="true" hidden="false" ht="11.35" outlineLevel="0" r="161">
      <c r="A161" s="7" t="n">
        <v>1</v>
      </c>
      <c r="B161" s="7" t="n">
        <v>2</v>
      </c>
      <c r="C161" s="7" t="n">
        <v>3</v>
      </c>
      <c r="D161" s="7" t="n">
        <v>4</v>
      </c>
      <c r="E161" s="7" t="n">
        <v>5</v>
      </c>
      <c r="F161" s="7" t="n">
        <v>6</v>
      </c>
      <c r="G161" s="7" t="n">
        <v>7</v>
      </c>
      <c r="H161" s="28" t="n">
        <v>8</v>
      </c>
      <c r="I161" s="28" t="n">
        <v>9</v>
      </c>
      <c r="J161" s="28" t="n">
        <v>10</v>
      </c>
      <c r="K161" s="28" t="n">
        <v>11</v>
      </c>
      <c r="L161" s="28" t="n">
        <v>12</v>
      </c>
      <c r="M161" s="28" t="n">
        <v>13</v>
      </c>
      <c r="N161" s="28" t="n">
        <v>14</v>
      </c>
      <c r="O161" s="28" t="n">
        <v>15</v>
      </c>
      <c r="P161" s="28" t="n">
        <v>16</v>
      </c>
      <c r="Q161" s="28" t="n">
        <v>17</v>
      </c>
      <c r="R161" s="28" t="n">
        <v>18</v>
      </c>
      <c r="S161" s="28" t="n">
        <v>19</v>
      </c>
      <c r="T161" s="28" t="n">
        <v>20</v>
      </c>
    </row>
    <row collapsed="false" customFormat="false" customHeight="true" hidden="false" ht="11.35" outlineLevel="0" r="162">
      <c r="A162" s="9" t="s">
        <v>29</v>
      </c>
      <c r="B162" s="9"/>
      <c r="C162" s="9"/>
      <c r="D162" s="9"/>
      <c r="E162" s="9"/>
      <c r="F162" s="9"/>
      <c r="G162" s="9"/>
      <c r="H162" s="15"/>
      <c r="I162" s="15"/>
      <c r="J162" s="15"/>
      <c r="K162" s="15"/>
      <c r="L162" s="15"/>
      <c r="M162" s="15"/>
      <c r="N162" s="15"/>
      <c r="O162" s="15"/>
      <c r="P162" s="15"/>
      <c r="Q162" s="15"/>
      <c r="R162" s="15"/>
      <c r="S162" s="15"/>
      <c r="T162" s="15"/>
    </row>
    <row collapsed="false" customFormat="false" customHeight="true" hidden="false" ht="12.75" outlineLevel="0" r="163">
      <c r="A163" s="41" t="s">
        <v>123</v>
      </c>
      <c r="B163" s="42" t="s">
        <v>124</v>
      </c>
      <c r="C163" s="15" t="n">
        <v>70</v>
      </c>
      <c r="D163" s="43" t="n">
        <v>0.77</v>
      </c>
      <c r="E163" s="43" t="n">
        <v>7.07</v>
      </c>
      <c r="F163" s="43" t="n">
        <v>7.42</v>
      </c>
      <c r="G163" s="43" t="n">
        <v>96.6</v>
      </c>
      <c r="H163" s="43" t="n">
        <v>0.021</v>
      </c>
      <c r="I163" s="43" t="n">
        <v>0.021</v>
      </c>
      <c r="J163" s="43" t="n">
        <v>10.78</v>
      </c>
      <c r="K163" s="43" t="n">
        <v>282.31</v>
      </c>
      <c r="L163" s="43" t="n">
        <v>3.22</v>
      </c>
      <c r="M163" s="43" t="n">
        <v>20.3</v>
      </c>
      <c r="N163" s="42" t="n">
        <v>21</v>
      </c>
      <c r="O163" s="43" t="n">
        <v>12.6</v>
      </c>
      <c r="P163" s="43" t="n">
        <v>0.63</v>
      </c>
      <c r="Q163" s="15" t="n">
        <v>186.62</v>
      </c>
      <c r="R163" s="15" t="n">
        <v>11.55</v>
      </c>
      <c r="S163" s="43" t="n">
        <v>0.17</v>
      </c>
      <c r="T163" s="43" t="n">
        <v>12.81</v>
      </c>
    </row>
    <row collapsed="false" customFormat="false" customHeight="true" hidden="false" ht="12.75" outlineLevel="0" r="164">
      <c r="A164" s="44" t="s">
        <v>125</v>
      </c>
      <c r="B164" s="24" t="s">
        <v>126</v>
      </c>
      <c r="C164" s="14" t="n">
        <v>180</v>
      </c>
      <c r="D164" s="24" t="n">
        <v>14.06</v>
      </c>
      <c r="E164" s="24" t="n">
        <v>7.74</v>
      </c>
      <c r="F164" s="24" t="n">
        <v>20.61</v>
      </c>
      <c r="G164" s="24" t="n">
        <v>208.04</v>
      </c>
      <c r="H164" s="15" t="n">
        <v>0.152</v>
      </c>
      <c r="I164" s="15" t="n">
        <v>0.14</v>
      </c>
      <c r="J164" s="15" t="n">
        <v>8.3</v>
      </c>
      <c r="K164" s="15" t="n">
        <v>24.55</v>
      </c>
      <c r="L164" s="15" t="n">
        <v>0.54</v>
      </c>
      <c r="M164" s="15" t="n">
        <v>208.62</v>
      </c>
      <c r="N164" s="15" t="n">
        <v>22.5</v>
      </c>
      <c r="O164" s="15" t="n">
        <v>38.76</v>
      </c>
      <c r="P164" s="15" t="n">
        <v>3.24</v>
      </c>
      <c r="Q164" s="15" t="n">
        <v>738</v>
      </c>
      <c r="R164" s="15" t="n">
        <v>40.76</v>
      </c>
      <c r="S164" s="15" t="n">
        <v>0.36</v>
      </c>
      <c r="T164" s="15" t="n">
        <v>88.75</v>
      </c>
    </row>
    <row collapsed="false" customFormat="false" customHeight="true" hidden="false" ht="12.75" outlineLevel="0" r="165">
      <c r="A165" s="16" t="s">
        <v>68</v>
      </c>
      <c r="B165" s="13" t="s">
        <v>69</v>
      </c>
      <c r="C165" s="24" t="n">
        <v>200</v>
      </c>
      <c r="D165" s="24" t="n">
        <v>0.1</v>
      </c>
      <c r="E165" s="24" t="n">
        <v>0</v>
      </c>
      <c r="F165" s="24" t="n">
        <v>15</v>
      </c>
      <c r="G165" s="24" t="n">
        <v>60</v>
      </c>
      <c r="H165" s="13" t="n">
        <v>0</v>
      </c>
      <c r="I165" s="13" t="n">
        <v>0</v>
      </c>
      <c r="J165" s="13"/>
      <c r="K165" s="13" t="n">
        <v>0</v>
      </c>
      <c r="L165" s="13"/>
      <c r="M165" s="13" t="n">
        <v>3</v>
      </c>
      <c r="N165" s="13" t="n">
        <v>11</v>
      </c>
      <c r="O165" s="13" t="n">
        <v>1</v>
      </c>
      <c r="P165" s="13" t="n">
        <v>0.3</v>
      </c>
      <c r="Q165" s="13" t="n">
        <v>21</v>
      </c>
      <c r="R165" s="13"/>
      <c r="S165" s="13"/>
      <c r="T165" s="13"/>
    </row>
    <row collapsed="false" customFormat="false" customHeight="true" hidden="false" ht="12.75" outlineLevel="0" r="166">
      <c r="A166" s="18" t="s">
        <v>36</v>
      </c>
      <c r="B166" s="13" t="s">
        <v>37</v>
      </c>
      <c r="C166" s="14" t="n">
        <v>50</v>
      </c>
      <c r="D166" s="14" t="n">
        <v>3.79</v>
      </c>
      <c r="E166" s="14" t="n">
        <v>0.39</v>
      </c>
      <c r="F166" s="14" t="n">
        <v>24.59</v>
      </c>
      <c r="G166" s="14" t="n">
        <v>117.5</v>
      </c>
      <c r="H166" s="15" t="n">
        <v>0.05</v>
      </c>
      <c r="I166" s="15"/>
      <c r="J166" s="15"/>
      <c r="K166" s="15"/>
      <c r="L166" s="15" t="n">
        <v>0.53</v>
      </c>
      <c r="M166" s="15" t="n">
        <v>10</v>
      </c>
      <c r="N166" s="15" t="n">
        <v>32.5</v>
      </c>
      <c r="O166" s="15" t="n">
        <v>7</v>
      </c>
      <c r="P166" s="15" t="n">
        <v>0.53</v>
      </c>
      <c r="Q166" s="15" t="n">
        <v>38.44</v>
      </c>
      <c r="R166" s="15" t="n">
        <v>1.73</v>
      </c>
      <c r="S166" s="15" t="n">
        <v>2.79</v>
      </c>
      <c r="T166" s="15" t="n">
        <v>0.86</v>
      </c>
    </row>
    <row collapsed="false" customFormat="false" customHeight="true" hidden="false" ht="12.75" outlineLevel="0" r="167">
      <c r="A167" s="9"/>
      <c r="B167" s="13" t="s">
        <v>38</v>
      </c>
      <c r="C167" s="14" t="n">
        <f aca="false">C163+C164+C165+C166</f>
        <v>500</v>
      </c>
      <c r="D167" s="14" t="n">
        <f aca="false">D163+D164+D165+D166</f>
        <v>18.72</v>
      </c>
      <c r="E167" s="14" t="n">
        <f aca="false">E163+E164+E165+E166</f>
        <v>15.2</v>
      </c>
      <c r="F167" s="14" t="n">
        <f aca="false">F163+F164+F165+F166</f>
        <v>67.62</v>
      </c>
      <c r="G167" s="14" t="n">
        <f aca="false">G163+G164+G165+G166</f>
        <v>482.14</v>
      </c>
      <c r="H167" s="14" t="n">
        <f aca="false">H163+H164+H165+H166</f>
        <v>0.223</v>
      </c>
      <c r="I167" s="14" t="n">
        <f aca="false">I163+I164+I165+I166</f>
        <v>0.161</v>
      </c>
      <c r="J167" s="14" t="n">
        <f aca="false">J163+J164+J165+J166</f>
        <v>19.08</v>
      </c>
      <c r="K167" s="14" t="n">
        <f aca="false">K163+K164+K165+K166</f>
        <v>306.86</v>
      </c>
      <c r="L167" s="14" t="n">
        <f aca="false">L163+L164+L165+L166</f>
        <v>4.29</v>
      </c>
      <c r="M167" s="14" t="n">
        <f aca="false">M163+M164+M165+M166</f>
        <v>241.92</v>
      </c>
      <c r="N167" s="14" t="n">
        <f aca="false">N163+N164+N165+N166</f>
        <v>87</v>
      </c>
      <c r="O167" s="14" t="n">
        <f aca="false">O163+O164+O165+O166</f>
        <v>59.36</v>
      </c>
      <c r="P167" s="14" t="n">
        <f aca="false">P163+P164+P165+P166</f>
        <v>4.7</v>
      </c>
      <c r="Q167" s="14" t="n">
        <f aca="false">Q163+Q164+Q165+Q166</f>
        <v>984.06</v>
      </c>
      <c r="R167" s="14" t="n">
        <f aca="false">R163+R164+R165+R166</f>
        <v>54.04</v>
      </c>
      <c r="S167" s="14" t="n">
        <f aca="false">S163+S164+S165+S166</f>
        <v>3.32</v>
      </c>
      <c r="T167" s="14" t="n">
        <f aca="false">T163+T164+T165+T166</f>
        <v>102.42</v>
      </c>
    </row>
    <row collapsed="false" customFormat="false" customHeight="true" hidden="false" ht="12.75" outlineLevel="0" r="168">
      <c r="A168" s="9" t="s">
        <v>39</v>
      </c>
      <c r="B168" s="9"/>
      <c r="C168" s="9"/>
      <c r="D168" s="9"/>
      <c r="E168" s="9"/>
      <c r="F168" s="9"/>
      <c r="G168" s="9"/>
      <c r="H168" s="15"/>
      <c r="I168" s="15"/>
      <c r="J168" s="15"/>
      <c r="K168" s="15"/>
      <c r="L168" s="15"/>
      <c r="M168" s="15"/>
      <c r="N168" s="15"/>
      <c r="O168" s="15"/>
      <c r="P168" s="15"/>
      <c r="Q168" s="15"/>
      <c r="R168" s="15"/>
      <c r="S168" s="15"/>
      <c r="T168" s="15"/>
    </row>
    <row collapsed="false" customFormat="false" customHeight="true" hidden="false" ht="12.75" outlineLevel="0" r="169">
      <c r="A169" s="16" t="s">
        <v>40</v>
      </c>
      <c r="B169" s="16" t="s">
        <v>41</v>
      </c>
      <c r="C169" s="14" t="n">
        <v>60</v>
      </c>
      <c r="D169" s="14" t="n">
        <v>1.14</v>
      </c>
      <c r="E169" s="14" t="n">
        <v>3.24</v>
      </c>
      <c r="F169" s="14" t="n">
        <v>8.04</v>
      </c>
      <c r="G169" s="14" t="n">
        <v>66</v>
      </c>
      <c r="H169" s="15" t="n">
        <v>0.05</v>
      </c>
      <c r="I169" s="15"/>
      <c r="J169" s="15" t="n">
        <v>7.32</v>
      </c>
      <c r="K169" s="15"/>
      <c r="L169" s="15" t="n">
        <v>1.38</v>
      </c>
      <c r="M169" s="15" t="n">
        <v>33.6</v>
      </c>
      <c r="N169" s="15" t="n">
        <v>8.4</v>
      </c>
      <c r="O169" s="15" t="n">
        <v>12.6</v>
      </c>
      <c r="P169" s="15" t="n">
        <v>0.48</v>
      </c>
      <c r="Q169" s="15"/>
      <c r="R169" s="15"/>
      <c r="S169" s="15"/>
      <c r="T169" s="15"/>
    </row>
    <row collapsed="false" customFormat="false" customHeight="true" hidden="false" ht="12.75" outlineLevel="0" r="170">
      <c r="A170" s="21" t="s">
        <v>42</v>
      </c>
      <c r="B170" s="22" t="s">
        <v>43</v>
      </c>
      <c r="C170" s="23" t="n">
        <v>200</v>
      </c>
      <c r="D170" s="23" t="n">
        <v>1.46</v>
      </c>
      <c r="E170" s="23" t="n">
        <v>4</v>
      </c>
      <c r="F170" s="23" t="n">
        <v>8.52</v>
      </c>
      <c r="G170" s="23" t="n">
        <v>76</v>
      </c>
      <c r="H170" s="15" t="n">
        <v>0.03</v>
      </c>
      <c r="I170" s="15" t="n">
        <v>0.32</v>
      </c>
      <c r="J170" s="15" t="n">
        <v>8.24</v>
      </c>
      <c r="K170" s="15" t="n">
        <v>129</v>
      </c>
      <c r="L170" s="15" t="n">
        <v>1.92</v>
      </c>
      <c r="M170" s="15" t="n">
        <v>42.4</v>
      </c>
      <c r="N170" s="15" t="n">
        <v>27.6</v>
      </c>
      <c r="O170" s="15" t="n">
        <v>21.04</v>
      </c>
      <c r="P170" s="15" t="n">
        <v>0.96</v>
      </c>
      <c r="Q170" s="15" t="n">
        <v>229.4</v>
      </c>
      <c r="R170" s="15" t="n">
        <v>16.4</v>
      </c>
      <c r="S170" s="15" t="n">
        <v>0.33</v>
      </c>
      <c r="T170" s="15" t="n">
        <v>24</v>
      </c>
    </row>
    <row collapsed="false" customFormat="false" customHeight="true" hidden="false" ht="12.75" outlineLevel="0" r="171">
      <c r="A171" s="16" t="s">
        <v>127</v>
      </c>
      <c r="B171" s="13" t="s">
        <v>128</v>
      </c>
      <c r="C171" s="14" t="n">
        <v>90</v>
      </c>
      <c r="D171" s="14" t="n">
        <v>14.28</v>
      </c>
      <c r="E171" s="14" t="n">
        <v>8.97</v>
      </c>
      <c r="F171" s="14" t="n">
        <v>11.79</v>
      </c>
      <c r="G171" s="14" t="n">
        <v>180.51</v>
      </c>
      <c r="H171" s="15" t="n">
        <v>0.09</v>
      </c>
      <c r="I171" s="15" t="n">
        <v>0.08</v>
      </c>
      <c r="J171" s="15" t="n">
        <v>0.081</v>
      </c>
      <c r="K171" s="15" t="n">
        <v>20</v>
      </c>
      <c r="L171" s="15" t="n">
        <v>0.3</v>
      </c>
      <c r="M171" s="15" t="n">
        <v>84.87</v>
      </c>
      <c r="N171" s="15" t="n">
        <v>33.39</v>
      </c>
      <c r="O171" s="15" t="n">
        <v>16.71</v>
      </c>
      <c r="P171" s="15" t="n">
        <v>1.03</v>
      </c>
      <c r="Q171" s="15" t="n">
        <v>382.4</v>
      </c>
      <c r="R171" s="15" t="n">
        <v>18</v>
      </c>
      <c r="S171" s="15" t="n">
        <v>3.54</v>
      </c>
      <c r="T171" s="15" t="n">
        <v>55.5</v>
      </c>
    </row>
    <row collapsed="false" customFormat="false" customHeight="true" hidden="false" ht="12.75" outlineLevel="0" r="172">
      <c r="A172" s="16" t="s">
        <v>129</v>
      </c>
      <c r="B172" s="17" t="s">
        <v>130</v>
      </c>
      <c r="C172" s="24" t="n">
        <v>150</v>
      </c>
      <c r="D172" s="24" t="n">
        <v>14.27</v>
      </c>
      <c r="E172" s="24" t="n">
        <v>4.39</v>
      </c>
      <c r="F172" s="24" t="n">
        <v>28.39</v>
      </c>
      <c r="G172" s="24" t="n">
        <v>210</v>
      </c>
      <c r="H172" s="15" t="n">
        <v>0.031</v>
      </c>
      <c r="I172" s="15" t="n">
        <v>0.09</v>
      </c>
      <c r="J172" s="15"/>
      <c r="K172" s="15" t="n">
        <v>11.7</v>
      </c>
      <c r="L172" s="15"/>
      <c r="M172" s="15" t="n">
        <v>229.02</v>
      </c>
      <c r="N172" s="15" t="n">
        <v>81.95</v>
      </c>
      <c r="O172" s="15" t="n">
        <v>76.83</v>
      </c>
      <c r="P172" s="15" t="n">
        <v>4.83</v>
      </c>
      <c r="Q172" s="15" t="n">
        <v>78</v>
      </c>
      <c r="R172" s="15" t="n">
        <v>24</v>
      </c>
      <c r="S172" s="15" t="n">
        <v>8.65</v>
      </c>
      <c r="T172" s="15" t="n">
        <v>23.01</v>
      </c>
    </row>
    <row collapsed="false" customFormat="false" customHeight="true" hidden="false" ht="12.75" outlineLevel="0" r="173">
      <c r="A173" s="16" t="s">
        <v>78</v>
      </c>
      <c r="B173" s="13" t="s">
        <v>79</v>
      </c>
      <c r="C173" s="24" t="n">
        <v>180</v>
      </c>
      <c r="D173" s="24" t="n">
        <v>0.504</v>
      </c>
      <c r="E173" s="24" t="n">
        <v>0</v>
      </c>
      <c r="F173" s="24" t="n">
        <v>25.1</v>
      </c>
      <c r="G173" s="24" t="n">
        <v>102.41</v>
      </c>
      <c r="H173" s="13" t="n">
        <v>0.027</v>
      </c>
      <c r="I173" s="13" t="n">
        <v>0</v>
      </c>
      <c r="J173" s="13" t="n">
        <v>1.1</v>
      </c>
      <c r="K173" s="13" t="n">
        <v>13.5</v>
      </c>
      <c r="L173" s="13" t="n">
        <v>1.51</v>
      </c>
      <c r="M173" s="13" t="n">
        <v>40.08</v>
      </c>
      <c r="N173" s="13" t="n">
        <v>44.55</v>
      </c>
      <c r="O173" s="13" t="n">
        <v>28.83</v>
      </c>
      <c r="P173" s="13" t="n">
        <v>0.92</v>
      </c>
      <c r="Q173" s="13" t="n">
        <v>45</v>
      </c>
      <c r="R173" s="13"/>
      <c r="S173" s="13"/>
      <c r="T173" s="13"/>
    </row>
    <row collapsed="false" customFormat="false" customHeight="true" hidden="false" ht="12.75" outlineLevel="0" r="174">
      <c r="A174" s="18" t="s">
        <v>36</v>
      </c>
      <c r="B174" s="13" t="s">
        <v>37</v>
      </c>
      <c r="C174" s="14" t="n">
        <v>40</v>
      </c>
      <c r="D174" s="14" t="n">
        <v>3.04</v>
      </c>
      <c r="E174" s="14" t="n">
        <v>0.32</v>
      </c>
      <c r="F174" s="14" t="n">
        <v>19.68</v>
      </c>
      <c r="G174" s="14" t="n">
        <v>94</v>
      </c>
      <c r="H174" s="15" t="n">
        <v>0.04</v>
      </c>
      <c r="I174" s="15"/>
      <c r="J174" s="15"/>
      <c r="K174" s="15"/>
      <c r="L174" s="15" t="n">
        <v>0.44</v>
      </c>
      <c r="M174" s="15" t="n">
        <v>8</v>
      </c>
      <c r="N174" s="15" t="n">
        <v>26</v>
      </c>
      <c r="O174" s="15" t="n">
        <v>5.6</v>
      </c>
      <c r="P174" s="15" t="n">
        <v>0.44</v>
      </c>
      <c r="Q174" s="15" t="n">
        <v>30.76</v>
      </c>
      <c r="R174" s="15" t="n">
        <v>1.4</v>
      </c>
      <c r="S174" s="15" t="n">
        <v>2.24</v>
      </c>
      <c r="T174" s="15" t="n">
        <v>0.7</v>
      </c>
    </row>
    <row collapsed="false" customFormat="false" customHeight="true" hidden="false" ht="12.75" outlineLevel="0" r="175">
      <c r="A175" s="18" t="s">
        <v>48</v>
      </c>
      <c r="B175" s="13" t="s">
        <v>49</v>
      </c>
      <c r="C175" s="14" t="n">
        <v>20</v>
      </c>
      <c r="D175" s="14" t="n">
        <v>1.32</v>
      </c>
      <c r="E175" s="14" t="n">
        <v>0.24</v>
      </c>
      <c r="F175" s="14" t="n">
        <v>6.8</v>
      </c>
      <c r="G175" s="14" t="n">
        <v>36.2</v>
      </c>
      <c r="H175" s="15" t="n">
        <v>0.036</v>
      </c>
      <c r="I175" s="15" t="n">
        <v>0.018</v>
      </c>
      <c r="J175" s="15"/>
      <c r="K175" s="15"/>
      <c r="L175" s="15"/>
      <c r="M175" s="15" t="n">
        <v>31.6</v>
      </c>
      <c r="N175" s="15" t="n">
        <v>7</v>
      </c>
      <c r="O175" s="15" t="n">
        <v>9.4</v>
      </c>
      <c r="P175" s="15" t="n">
        <v>0.78</v>
      </c>
      <c r="Q175" s="15" t="n">
        <v>48.8</v>
      </c>
      <c r="R175" s="15" t="n">
        <v>0.64</v>
      </c>
      <c r="S175" s="15" t="n">
        <v>1.1</v>
      </c>
      <c r="T175" s="15" t="n">
        <v>4.8</v>
      </c>
    </row>
    <row collapsed="false" customFormat="false" customHeight="true" hidden="false" ht="12.75" outlineLevel="0" r="176">
      <c r="A176" s="9"/>
      <c r="B176" s="13" t="s">
        <v>50</v>
      </c>
      <c r="C176" s="14" t="n">
        <f aca="false">C169+C170+C171+C172+C173+C174+C175</f>
        <v>740</v>
      </c>
      <c r="D176" s="14" t="n">
        <f aca="false">D169+D170+D171+D172+D173+D174+D175</f>
        <v>36.014</v>
      </c>
      <c r="E176" s="14" t="n">
        <f aca="false">E169+E170+E171+E172+E173+E174+E175</f>
        <v>21.16</v>
      </c>
      <c r="F176" s="14" t="n">
        <f aca="false">F169+F170+F171+F172+F173+F174+F175</f>
        <v>108.32</v>
      </c>
      <c r="G176" s="14" t="n">
        <f aca="false">G169+G170+G171+G172+G173+G174+G175</f>
        <v>765.12</v>
      </c>
      <c r="H176" s="14" t="n">
        <f aca="false">H169+H170+H171+H172+H173+H174+H175</f>
        <v>0.304</v>
      </c>
      <c r="I176" s="14" t="n">
        <f aca="false">I169+I170+I171+I172+I173+I174+I175</f>
        <v>0.508</v>
      </c>
      <c r="J176" s="14" t="n">
        <f aca="false">J169+J170+J171+J172+J173+J174+J175</f>
        <v>16.741</v>
      </c>
      <c r="K176" s="14" t="n">
        <f aca="false">K169+K170+K171+K172+K173+K174+K175</f>
        <v>174.2</v>
      </c>
      <c r="L176" s="14" t="n">
        <f aca="false">L169+L170+L171+L172+L173+L174+L175</f>
        <v>5.55</v>
      </c>
      <c r="M176" s="14" t="n">
        <f aca="false">M169+M170+M171+M172+M173+M174+M175</f>
        <v>469.57</v>
      </c>
      <c r="N176" s="14" t="n">
        <f aca="false">N169+N170+N171+N172+N173+N174+N175</f>
        <v>228.89</v>
      </c>
      <c r="O176" s="14" t="n">
        <f aca="false">O169+O170+O171+O172+O173+O174+O175</f>
        <v>171.01</v>
      </c>
      <c r="P176" s="14" t="n">
        <f aca="false">P169+P170+P171+P172+P173+P174+P175</f>
        <v>9.44</v>
      </c>
      <c r="Q176" s="14" t="n">
        <f aca="false">Q169+Q170+Q171+Q172+Q173+Q174+Q175</f>
        <v>814.36</v>
      </c>
      <c r="R176" s="14" t="n">
        <f aca="false">R169+R170+R171+R172+R173+R174+R175</f>
        <v>60.44</v>
      </c>
      <c r="S176" s="14" t="n">
        <f aca="false">S169+S170+S171+S172+S173+S174+S175</f>
        <v>15.86</v>
      </c>
      <c r="T176" s="14" t="n">
        <f aca="false">T169+T170+T171+T172+T173+T174+T175</f>
        <v>108.01</v>
      </c>
    </row>
    <row collapsed="false" customFormat="false" customHeight="true" hidden="false" ht="12.75" outlineLevel="0" r="177">
      <c r="A177" s="9" t="s">
        <v>51</v>
      </c>
      <c r="B177" s="9"/>
      <c r="C177" s="9"/>
      <c r="D177" s="9"/>
      <c r="E177" s="9"/>
      <c r="F177" s="9"/>
      <c r="G177" s="9"/>
      <c r="H177" s="15"/>
      <c r="I177" s="15"/>
      <c r="J177" s="15"/>
      <c r="K177" s="15"/>
      <c r="L177" s="15"/>
      <c r="M177" s="15"/>
      <c r="N177" s="15"/>
      <c r="O177" s="15"/>
      <c r="P177" s="15"/>
      <c r="Q177" s="15"/>
      <c r="R177" s="15"/>
      <c r="S177" s="15"/>
      <c r="T177" s="15"/>
    </row>
    <row collapsed="false" customFormat="false" customHeight="true" hidden="false" ht="12.75" outlineLevel="0" r="178">
      <c r="A178" s="15" t="s">
        <v>123</v>
      </c>
      <c r="B178" s="42" t="s">
        <v>131</v>
      </c>
      <c r="C178" s="15" t="n">
        <v>70</v>
      </c>
      <c r="D178" s="43" t="n">
        <v>0.77</v>
      </c>
      <c r="E178" s="43" t="n">
        <v>7.07</v>
      </c>
      <c r="F178" s="43" t="n">
        <v>7.42</v>
      </c>
      <c r="G178" s="43" t="n">
        <v>96.6</v>
      </c>
      <c r="H178" s="43" t="n">
        <v>0.021</v>
      </c>
      <c r="I178" s="43" t="n">
        <v>0.021</v>
      </c>
      <c r="J178" s="43" t="n">
        <v>10.78</v>
      </c>
      <c r="K178" s="43" t="n">
        <v>282.31</v>
      </c>
      <c r="L178" s="43" t="n">
        <v>3.22</v>
      </c>
      <c r="M178" s="43" t="n">
        <v>20.3</v>
      </c>
      <c r="N178" s="42" t="n">
        <v>21</v>
      </c>
      <c r="O178" s="43" t="n">
        <v>12.6</v>
      </c>
      <c r="P178" s="43" t="n">
        <v>0.63</v>
      </c>
      <c r="Q178" s="15" t="n">
        <v>186.62</v>
      </c>
      <c r="R178" s="15" t="n">
        <v>11.55</v>
      </c>
      <c r="S178" s="43" t="n">
        <v>0.17</v>
      </c>
      <c r="T178" s="43" t="n">
        <v>12.81</v>
      </c>
    </row>
    <row collapsed="false" customFormat="false" customHeight="true" hidden="false" ht="12.75" outlineLevel="0" r="179">
      <c r="A179" s="21" t="s">
        <v>42</v>
      </c>
      <c r="B179" s="22" t="s">
        <v>43</v>
      </c>
      <c r="C179" s="23" t="n">
        <v>210</v>
      </c>
      <c r="D179" s="23" t="n">
        <v>1.53</v>
      </c>
      <c r="E179" s="23" t="n">
        <v>4.2</v>
      </c>
      <c r="F179" s="23" t="n">
        <v>8.94</v>
      </c>
      <c r="G179" s="23" t="n">
        <v>79.8</v>
      </c>
      <c r="H179" s="15" t="n">
        <v>0.031</v>
      </c>
      <c r="I179" s="15" t="n">
        <v>0.33</v>
      </c>
      <c r="J179" s="15" t="n">
        <v>8.65</v>
      </c>
      <c r="K179" s="15" t="n">
        <v>135.45</v>
      </c>
      <c r="L179" s="15" t="n">
        <v>2.016</v>
      </c>
      <c r="M179" s="15" t="n">
        <v>44.52</v>
      </c>
      <c r="N179" s="15" t="n">
        <v>28.98</v>
      </c>
      <c r="O179" s="15" t="n">
        <v>22.09</v>
      </c>
      <c r="P179" s="15" t="n">
        <v>1.008</v>
      </c>
      <c r="Q179" s="15" t="n">
        <v>240.87</v>
      </c>
      <c r="R179" s="15" t="n">
        <v>17.22</v>
      </c>
      <c r="S179" s="15" t="n">
        <v>0.346</v>
      </c>
      <c r="T179" s="15" t="n">
        <v>25.2</v>
      </c>
    </row>
    <row collapsed="false" customFormat="false" customHeight="true" hidden="false" ht="12.75" outlineLevel="0" r="180">
      <c r="A180" s="24" t="s">
        <v>125</v>
      </c>
      <c r="B180" s="24" t="s">
        <v>126</v>
      </c>
      <c r="C180" s="14" t="n">
        <v>200</v>
      </c>
      <c r="D180" s="24" t="n">
        <v>15.63</v>
      </c>
      <c r="E180" s="24" t="n">
        <v>8.6</v>
      </c>
      <c r="F180" s="24" t="n">
        <v>22.91</v>
      </c>
      <c r="G180" s="24" t="n">
        <v>231.16</v>
      </c>
      <c r="H180" s="15" t="n">
        <v>0.169</v>
      </c>
      <c r="I180" s="15" t="n">
        <v>0.16</v>
      </c>
      <c r="J180" s="15" t="n">
        <v>9.22</v>
      </c>
      <c r="K180" s="15" t="n">
        <v>27.28</v>
      </c>
      <c r="L180" s="15" t="n">
        <v>0.6</v>
      </c>
      <c r="M180" s="15" t="n">
        <v>231.8</v>
      </c>
      <c r="N180" s="15" t="n">
        <v>25</v>
      </c>
      <c r="O180" s="15" t="n">
        <v>43.07</v>
      </c>
      <c r="P180" s="15" t="n">
        <v>3.6</v>
      </c>
      <c r="Q180" s="15" t="n">
        <v>820</v>
      </c>
      <c r="R180" s="15" t="n">
        <v>45.29</v>
      </c>
      <c r="S180" s="15" t="n">
        <v>0.4</v>
      </c>
      <c r="T180" s="15" t="n">
        <v>98.62</v>
      </c>
    </row>
    <row collapsed="false" customFormat="false" customHeight="true" hidden="false" ht="12.75" outlineLevel="0" r="181">
      <c r="A181" s="16" t="s">
        <v>132</v>
      </c>
      <c r="B181" s="13" t="s">
        <v>133</v>
      </c>
      <c r="C181" s="24" t="n">
        <v>200</v>
      </c>
      <c r="D181" s="24" t="n">
        <v>0</v>
      </c>
      <c r="E181" s="24" t="n">
        <v>0</v>
      </c>
      <c r="F181" s="24" t="n">
        <v>23.2</v>
      </c>
      <c r="G181" s="24" t="n">
        <v>92.8</v>
      </c>
      <c r="H181" s="13" t="n">
        <v>0</v>
      </c>
      <c r="I181" s="13" t="n">
        <v>0</v>
      </c>
      <c r="J181" s="13" t="n">
        <v>7.8</v>
      </c>
      <c r="K181" s="13" t="n">
        <v>0</v>
      </c>
      <c r="L181" s="13"/>
      <c r="M181" s="13" t="n">
        <v>0</v>
      </c>
      <c r="N181" s="13" t="n">
        <v>11.4</v>
      </c>
      <c r="O181" s="13" t="n">
        <v>5.34</v>
      </c>
      <c r="P181" s="13" t="n">
        <v>1.2</v>
      </c>
      <c r="Q181" s="13" t="n">
        <v>0</v>
      </c>
      <c r="R181" s="13"/>
      <c r="S181" s="13"/>
      <c r="T181" s="13"/>
    </row>
    <row collapsed="false" customFormat="false" customHeight="true" hidden="false" ht="12.75" outlineLevel="0" r="182">
      <c r="A182" s="25" t="s">
        <v>36</v>
      </c>
      <c r="B182" s="24" t="s">
        <v>37</v>
      </c>
      <c r="C182" s="14" t="n">
        <v>50</v>
      </c>
      <c r="D182" s="14" t="n">
        <v>3.8</v>
      </c>
      <c r="E182" s="14" t="n">
        <v>0.4</v>
      </c>
      <c r="F182" s="14" t="n">
        <v>24.6</v>
      </c>
      <c r="G182" s="14" t="n">
        <v>117.5</v>
      </c>
      <c r="H182" s="15" t="n">
        <v>0.05</v>
      </c>
      <c r="I182" s="15"/>
      <c r="J182" s="15"/>
      <c r="K182" s="15"/>
      <c r="L182" s="15" t="n">
        <v>0.55</v>
      </c>
      <c r="M182" s="15" t="n">
        <v>10</v>
      </c>
      <c r="N182" s="15" t="n">
        <v>32.5</v>
      </c>
      <c r="O182" s="15" t="n">
        <v>7</v>
      </c>
      <c r="P182" s="15" t="n">
        <v>0.55</v>
      </c>
      <c r="Q182" s="15" t="n">
        <v>38.45</v>
      </c>
      <c r="R182" s="15" t="n">
        <v>1.75</v>
      </c>
      <c r="S182" s="15" t="n">
        <v>2.8</v>
      </c>
      <c r="T182" s="15" t="n">
        <v>0.87</v>
      </c>
    </row>
    <row collapsed="false" customFormat="false" customHeight="true" hidden="false" ht="12.75" outlineLevel="0" r="183">
      <c r="A183" s="25" t="s">
        <v>48</v>
      </c>
      <c r="B183" s="24" t="s">
        <v>49</v>
      </c>
      <c r="C183" s="14" t="n">
        <v>30</v>
      </c>
      <c r="D183" s="14" t="n">
        <v>1.98</v>
      </c>
      <c r="E183" s="14" t="n">
        <v>0.36</v>
      </c>
      <c r="F183" s="14" t="n">
        <v>10.2</v>
      </c>
      <c r="G183" s="14" t="n">
        <v>54.3</v>
      </c>
      <c r="H183" s="15" t="n">
        <v>0.054</v>
      </c>
      <c r="I183" s="15" t="n">
        <v>0.027</v>
      </c>
      <c r="J183" s="15"/>
      <c r="K183" s="15"/>
      <c r="L183" s="15"/>
      <c r="M183" s="15" t="n">
        <v>47.4</v>
      </c>
      <c r="N183" s="15" t="n">
        <v>10.5</v>
      </c>
      <c r="O183" s="15" t="n">
        <v>14.1</v>
      </c>
      <c r="P183" s="15" t="n">
        <v>1.17</v>
      </c>
      <c r="Q183" s="15" t="n">
        <v>73.2</v>
      </c>
      <c r="R183" s="15" t="n">
        <v>0.96</v>
      </c>
      <c r="S183" s="15" t="n">
        <v>1.65</v>
      </c>
      <c r="T183" s="15" t="n">
        <v>7.2</v>
      </c>
    </row>
    <row collapsed="false" customFormat="false" customHeight="true" hidden="false" ht="12.75" outlineLevel="0" r="184">
      <c r="A184" s="16"/>
      <c r="B184" s="13" t="s">
        <v>50</v>
      </c>
      <c r="C184" s="24" t="n">
        <f aca="false">C178+C179+C180+C181+C182+C183</f>
        <v>760</v>
      </c>
      <c r="D184" s="24" t="n">
        <f aca="false">D178+D179+D180+D181+D182+D183</f>
        <v>23.71</v>
      </c>
      <c r="E184" s="24" t="n">
        <f aca="false">E178+E179+E180+E181+E182+E183</f>
        <v>20.63</v>
      </c>
      <c r="F184" s="24" t="n">
        <f aca="false">F178+F179+F180+F181+F182+F183</f>
        <v>97.27</v>
      </c>
      <c r="G184" s="24" t="n">
        <f aca="false">G178+G179+G180+G181+G182+G183</f>
        <v>672.16</v>
      </c>
      <c r="H184" s="24" t="n">
        <f aca="false">H178+H179+H180+H181+H182+H183</f>
        <v>0.325</v>
      </c>
      <c r="I184" s="24" t="n">
        <f aca="false">I178+I179+I180+I181+I182+I183</f>
        <v>0.538</v>
      </c>
      <c r="J184" s="24" t="n">
        <f aca="false">J178+J179+J180+J181+J182+J183</f>
        <v>36.45</v>
      </c>
      <c r="K184" s="24" t="n">
        <f aca="false">K178+K179+K180+K181+K182+K183</f>
        <v>445.04</v>
      </c>
      <c r="L184" s="24" t="n">
        <f aca="false">L178+L179+L180+L181+L182+L183</f>
        <v>6.386</v>
      </c>
      <c r="M184" s="24" t="n">
        <f aca="false">M178+M179+M180+M181+M182+M183</f>
        <v>354.02</v>
      </c>
      <c r="N184" s="24" t="n">
        <f aca="false">N178+N179+N180+N181+N182+N183</f>
        <v>129.38</v>
      </c>
      <c r="O184" s="24" t="n">
        <f aca="false">O178+O179+O180+O181+O182+O183</f>
        <v>104.2</v>
      </c>
      <c r="P184" s="24" t="n">
        <f aca="false">P178+P179+P180+P181+P182+P183</f>
        <v>8.158</v>
      </c>
      <c r="Q184" s="24" t="n">
        <f aca="false">Q178+Q179+Q180+Q181+Q182+Q183</f>
        <v>1359.14</v>
      </c>
      <c r="R184" s="24" t="n">
        <f aca="false">R178+R179+R180+R181+R182+R183</f>
        <v>76.77</v>
      </c>
      <c r="S184" s="24" t="n">
        <f aca="false">S178+S179+S180+S181+S182+S183</f>
        <v>5.366</v>
      </c>
      <c r="T184" s="24" t="n">
        <f aca="false">T178+T179+T180+T181+T182+T183</f>
        <v>144.7</v>
      </c>
    </row>
    <row collapsed="false" customFormat="false" customHeight="true" hidden="false" ht="12.75" outlineLevel="0" r="185">
      <c r="A185" s="9" t="s">
        <v>54</v>
      </c>
      <c r="B185" s="9"/>
      <c r="C185" s="9"/>
      <c r="D185" s="9"/>
      <c r="E185" s="9"/>
      <c r="F185" s="9"/>
      <c r="G185" s="9"/>
      <c r="H185" s="15"/>
      <c r="I185" s="15"/>
      <c r="J185" s="15"/>
      <c r="K185" s="15"/>
      <c r="L185" s="15"/>
      <c r="M185" s="15"/>
      <c r="N185" s="15"/>
      <c r="O185" s="15"/>
      <c r="P185" s="15"/>
      <c r="Q185" s="15"/>
      <c r="R185" s="15"/>
      <c r="S185" s="15"/>
      <c r="T185" s="15"/>
    </row>
    <row collapsed="false" customFormat="false" customHeight="true" hidden="false" ht="12.75" outlineLevel="0" r="186">
      <c r="A186" s="13" t="s">
        <v>134</v>
      </c>
      <c r="B186" s="17" t="s">
        <v>135</v>
      </c>
      <c r="C186" s="14" t="n">
        <v>180</v>
      </c>
      <c r="D186" s="14" t="n">
        <v>5.04</v>
      </c>
      <c r="E186" s="14" t="n">
        <v>5.74</v>
      </c>
      <c r="F186" s="14" t="n">
        <v>7.36</v>
      </c>
      <c r="G186" s="39" t="n">
        <v>101.27</v>
      </c>
      <c r="H186" s="15" t="n">
        <v>0.07</v>
      </c>
      <c r="I186" s="15" t="n">
        <v>0.22</v>
      </c>
      <c r="J186" s="15" t="n">
        <v>1.26</v>
      </c>
      <c r="K186" s="15" t="n">
        <v>31.5</v>
      </c>
      <c r="L186" s="15"/>
      <c r="M186" s="15" t="n">
        <v>162.01</v>
      </c>
      <c r="N186" s="15" t="n">
        <v>216.01</v>
      </c>
      <c r="O186" s="15" t="n">
        <v>25.2</v>
      </c>
      <c r="P186" s="15" t="n">
        <v>0.18</v>
      </c>
      <c r="Q186" s="15" t="n">
        <v>217.8</v>
      </c>
      <c r="R186" s="15" t="n">
        <v>16.2</v>
      </c>
      <c r="S186" s="15" t="n">
        <v>3.24</v>
      </c>
      <c r="T186" s="15" t="n">
        <v>1.15</v>
      </c>
    </row>
    <row collapsed="false" customFormat="false" customHeight="true" hidden="false" ht="12.75" outlineLevel="0" r="187">
      <c r="A187" s="18" t="s">
        <v>136</v>
      </c>
      <c r="B187" s="13" t="s">
        <v>137</v>
      </c>
      <c r="C187" s="14" t="n">
        <v>30</v>
      </c>
      <c r="D187" s="14" t="n">
        <v>2.25</v>
      </c>
      <c r="E187" s="14" t="n">
        <v>2.94</v>
      </c>
      <c r="F187" s="14" t="n">
        <v>22.32</v>
      </c>
      <c r="G187" s="14" t="n">
        <v>125.1</v>
      </c>
      <c r="H187" s="15" t="n">
        <v>0.024</v>
      </c>
      <c r="I187" s="15" t="n">
        <v>0</v>
      </c>
      <c r="J187" s="15" t="n">
        <v>0</v>
      </c>
      <c r="K187" s="15" t="n">
        <v>0.003</v>
      </c>
      <c r="L187" s="15" t="n">
        <v>1.05</v>
      </c>
      <c r="M187" s="15" t="n">
        <v>27</v>
      </c>
      <c r="N187" s="15" t="n">
        <v>8.7</v>
      </c>
      <c r="O187" s="15" t="n">
        <v>6</v>
      </c>
      <c r="P187" s="15" t="n">
        <v>0.63</v>
      </c>
      <c r="Q187" s="15"/>
      <c r="R187" s="15"/>
      <c r="S187" s="15"/>
      <c r="T187" s="15"/>
    </row>
    <row collapsed="false" customFormat="false" customHeight="true" hidden="false" ht="12.75" outlineLevel="0" r="188">
      <c r="A188" s="16" t="s">
        <v>138</v>
      </c>
      <c r="B188" s="17" t="s">
        <v>139</v>
      </c>
      <c r="C188" s="24" t="n">
        <v>100</v>
      </c>
      <c r="D188" s="24" t="n">
        <v>0.4</v>
      </c>
      <c r="E188" s="24" t="n">
        <v>0.4</v>
      </c>
      <c r="F188" s="24" t="n">
        <v>9.8</v>
      </c>
      <c r="G188" s="24" t="n">
        <v>47</v>
      </c>
      <c r="H188" s="15" t="n">
        <v>0.03</v>
      </c>
      <c r="I188" s="15" t="n">
        <v>0</v>
      </c>
      <c r="J188" s="15" t="n">
        <v>10</v>
      </c>
      <c r="K188" s="15" t="n">
        <v>0</v>
      </c>
      <c r="L188" s="15" t="n">
        <v>0.2</v>
      </c>
      <c r="M188" s="15" t="n">
        <v>11</v>
      </c>
      <c r="N188" s="15" t="n">
        <v>16</v>
      </c>
      <c r="O188" s="15" t="n">
        <v>9</v>
      </c>
      <c r="P188" s="15" t="n">
        <v>2.2</v>
      </c>
      <c r="Q188" s="15" t="n">
        <v>0</v>
      </c>
      <c r="R188" s="15" t="n">
        <v>0</v>
      </c>
      <c r="S188" s="15" t="n">
        <v>0</v>
      </c>
      <c r="T188" s="15" t="n">
        <v>0</v>
      </c>
    </row>
    <row collapsed="false" customFormat="false" customHeight="true" hidden="false" ht="12.75" outlineLevel="0" r="189">
      <c r="A189" s="16"/>
      <c r="B189" s="13" t="s">
        <v>59</v>
      </c>
      <c r="C189" s="24" t="n">
        <f aca="false">C186+C187+C188</f>
        <v>310</v>
      </c>
      <c r="D189" s="24" t="n">
        <f aca="false">D186+D187+D188</f>
        <v>7.69</v>
      </c>
      <c r="E189" s="24" t="n">
        <f aca="false">E186+E187+E188</f>
        <v>9.08</v>
      </c>
      <c r="F189" s="24" t="n">
        <f aca="false">F186+F187+F188</f>
        <v>39.48</v>
      </c>
      <c r="G189" s="24" t="n">
        <f aca="false">G186+G187+G188</f>
        <v>273.37</v>
      </c>
      <c r="H189" s="24" t="n">
        <f aca="false">H186+H187+H188</f>
        <v>0.124</v>
      </c>
      <c r="I189" s="24" t="n">
        <f aca="false">I186+I187+I188</f>
        <v>0.22</v>
      </c>
      <c r="J189" s="24" t="n">
        <f aca="false">J186+J187+J188</f>
        <v>11.26</v>
      </c>
      <c r="K189" s="24" t="n">
        <f aca="false">K186+K187+K188</f>
        <v>31.503</v>
      </c>
      <c r="L189" s="24" t="n">
        <f aca="false">L186+L187+L188</f>
        <v>1.25</v>
      </c>
      <c r="M189" s="24" t="n">
        <f aca="false">M186+M187+M188</f>
        <v>200.01</v>
      </c>
      <c r="N189" s="24" t="n">
        <f aca="false">N186+N187+N188</f>
        <v>240.71</v>
      </c>
      <c r="O189" s="24" t="n">
        <f aca="false">O186+O187+O188</f>
        <v>40.2</v>
      </c>
      <c r="P189" s="24" t="n">
        <f aca="false">P186+P187+P188</f>
        <v>3.01</v>
      </c>
      <c r="Q189" s="24" t="n">
        <f aca="false">Q186+Q187+Q188</f>
        <v>217.8</v>
      </c>
      <c r="R189" s="24" t="n">
        <f aca="false">R186+R187+R188</f>
        <v>16.2</v>
      </c>
      <c r="S189" s="24" t="n">
        <f aca="false">S186+S187+S188</f>
        <v>3.24</v>
      </c>
      <c r="T189" s="24" t="n">
        <f aca="false">T186+T187+T188</f>
        <v>1.15</v>
      </c>
    </row>
    <row collapsed="false" customFormat="false" customHeight="true" hidden="false" ht="12.75" outlineLevel="0" r="190">
      <c r="A190" s="9"/>
      <c r="B190" s="13" t="s">
        <v>60</v>
      </c>
      <c r="C190" s="14" t="n">
        <f aca="false">C167+C176+C189</f>
        <v>1550</v>
      </c>
      <c r="D190" s="14" t="n">
        <f aca="false">D167+D176+D189</f>
        <v>62.424</v>
      </c>
      <c r="E190" s="14" t="n">
        <f aca="false">E167+E176+E189</f>
        <v>45.44</v>
      </c>
      <c r="F190" s="14" t="n">
        <f aca="false">F167+F176+F189</f>
        <v>215.42</v>
      </c>
      <c r="G190" s="14" t="n">
        <f aca="false">G167+G176+G189</f>
        <v>1520.63</v>
      </c>
      <c r="H190" s="14" t="n">
        <f aca="false">H167+H176+H189</f>
        <v>0.651</v>
      </c>
      <c r="I190" s="14" t="n">
        <f aca="false">I167+I176+I189</f>
        <v>0.889</v>
      </c>
      <c r="J190" s="14" t="n">
        <f aca="false">J167+J176+J189</f>
        <v>47.081</v>
      </c>
      <c r="K190" s="14" t="n">
        <f aca="false">K167+K176+K189</f>
        <v>512.563</v>
      </c>
      <c r="L190" s="14" t="n">
        <f aca="false">L167+L176+L189</f>
        <v>11.09</v>
      </c>
      <c r="M190" s="14" t="n">
        <f aca="false">M167+M176+M189</f>
        <v>911.5</v>
      </c>
      <c r="N190" s="14" t="n">
        <f aca="false">N167+N176+N189</f>
        <v>556.6</v>
      </c>
      <c r="O190" s="14" t="n">
        <f aca="false">O167+O176+O189</f>
        <v>270.57</v>
      </c>
      <c r="P190" s="14" t="n">
        <f aca="false">P167+P176+P189</f>
        <v>17.15</v>
      </c>
      <c r="Q190" s="14" t="n">
        <f aca="false">Q167+Q176+Q189</f>
        <v>2016.22</v>
      </c>
      <c r="R190" s="14" t="n">
        <f aca="false">R167+R176+R189</f>
        <v>130.68</v>
      </c>
      <c r="S190" s="14" t="n">
        <f aca="false">S167+S176+S189</f>
        <v>22.42</v>
      </c>
      <c r="T190" s="14" t="n">
        <f aca="false">T167+T176+T189</f>
        <v>211.58</v>
      </c>
    </row>
    <row collapsed="false" customFormat="false" customHeight="true" hidden="false" ht="11.35" outlineLevel="0" r="191">
      <c r="A191" s="27"/>
      <c r="B191" s="27"/>
      <c r="H191" s="27"/>
      <c r="I191" s="27"/>
      <c r="J191" s="27"/>
      <c r="K191" s="27"/>
      <c r="L191" s="27"/>
      <c r="M191" s="27"/>
      <c r="N191" s="27"/>
      <c r="O191" s="27"/>
      <c r="P191" s="27"/>
      <c r="Q191" s="27"/>
      <c r="R191" s="27"/>
      <c r="S191" s="27"/>
      <c r="T191" s="27"/>
    </row>
    <row collapsed="false" customFormat="false" customHeight="false" hidden="false" ht="14.05" outlineLevel="0" r="192"/>
    <row collapsed="false" customFormat="false" customHeight="true" hidden="false" ht="11.35" outlineLevel="0" r="193">
      <c r="A193" s="3"/>
      <c r="B193" s="3"/>
      <c r="C193" s="3"/>
      <c r="D193" s="3"/>
      <c r="E193" s="3"/>
      <c r="F193" s="3"/>
      <c r="G193" s="3"/>
      <c r="H193" s="27"/>
      <c r="I193" s="27"/>
      <c r="J193" s="27"/>
      <c r="K193" s="27"/>
      <c r="L193" s="27"/>
      <c r="M193" s="27"/>
      <c r="N193" s="27"/>
      <c r="O193" s="27"/>
      <c r="P193" s="27"/>
      <c r="Q193" s="27"/>
      <c r="R193" s="27"/>
      <c r="S193" s="27"/>
      <c r="T193" s="27"/>
    </row>
    <row collapsed="false" customFormat="false" customHeight="true" hidden="false" ht="11.35" outlineLevel="0" r="194">
      <c r="A194" s="3" t="s">
        <v>1</v>
      </c>
      <c r="B194" s="3"/>
      <c r="C194" s="3"/>
      <c r="D194" s="3"/>
      <c r="E194" s="3"/>
      <c r="F194" s="3"/>
      <c r="G194" s="3"/>
      <c r="H194" s="27"/>
      <c r="I194" s="27"/>
      <c r="J194" s="27"/>
      <c r="K194" s="27"/>
      <c r="L194" s="27"/>
      <c r="M194" s="27"/>
      <c r="N194" s="27"/>
      <c r="O194" s="27"/>
      <c r="P194" s="27"/>
      <c r="Q194" s="27"/>
      <c r="R194" s="27"/>
      <c r="S194" s="27"/>
      <c r="T194" s="27"/>
    </row>
    <row collapsed="false" customFormat="false" customHeight="true" hidden="false" ht="11.35" outlineLevel="0" r="195">
      <c r="A195" s="3" t="s">
        <v>2</v>
      </c>
      <c r="B195" s="3"/>
      <c r="C195" s="3"/>
      <c r="D195" s="3"/>
      <c r="E195" s="3"/>
      <c r="F195" s="3"/>
      <c r="G195" s="3"/>
      <c r="H195" s="27"/>
      <c r="I195" s="27"/>
      <c r="J195" s="27"/>
      <c r="K195" s="27"/>
      <c r="L195" s="27"/>
      <c r="M195" s="27"/>
      <c r="N195" s="27"/>
      <c r="O195" s="27"/>
      <c r="P195" s="27"/>
      <c r="Q195" s="27"/>
      <c r="R195" s="27"/>
      <c r="S195" s="27"/>
      <c r="T195" s="27"/>
    </row>
    <row collapsed="false" customFormat="false" customHeight="true" hidden="false" ht="11.35" outlineLevel="0" r="196">
      <c r="A196" s="3" t="s">
        <v>3</v>
      </c>
      <c r="B196" s="3"/>
      <c r="C196" s="3"/>
      <c r="D196" s="3"/>
      <c r="E196" s="3"/>
      <c r="F196" s="3"/>
      <c r="G196" s="3"/>
      <c r="H196" s="27"/>
      <c r="I196" s="27"/>
      <c r="J196" s="27"/>
      <c r="K196" s="27"/>
      <c r="L196" s="27"/>
      <c r="M196" s="27"/>
      <c r="N196" s="27"/>
      <c r="O196" s="27"/>
      <c r="P196" s="27"/>
      <c r="Q196" s="27"/>
      <c r="R196" s="27"/>
      <c r="S196" s="27"/>
      <c r="T196" s="27"/>
    </row>
    <row collapsed="false" customFormat="false" customHeight="true" hidden="false" ht="11.35" outlineLevel="0" r="197">
      <c r="A197" s="3" t="s">
        <v>140</v>
      </c>
      <c r="B197" s="3"/>
      <c r="C197" s="3"/>
      <c r="D197" s="3"/>
      <c r="E197" s="3"/>
      <c r="F197" s="3"/>
      <c r="G197" s="3"/>
      <c r="H197" s="27"/>
      <c r="I197" s="27"/>
      <c r="J197" s="27"/>
      <c r="K197" s="27"/>
      <c r="L197" s="27"/>
      <c r="M197" s="27"/>
      <c r="N197" s="27"/>
      <c r="O197" s="27"/>
      <c r="P197" s="27"/>
      <c r="Q197" s="27"/>
      <c r="R197" s="27"/>
      <c r="S197" s="27"/>
      <c r="T197" s="27"/>
    </row>
    <row collapsed="false" customFormat="false" customHeight="true" hidden="false" ht="11.35" outlineLevel="0" r="198">
      <c r="A198" s="3" t="s">
        <v>141</v>
      </c>
      <c r="B198" s="3"/>
      <c r="C198" s="3"/>
      <c r="D198" s="3"/>
      <c r="E198" s="3"/>
      <c r="F198" s="3"/>
      <c r="G198" s="3"/>
      <c r="H198" s="27"/>
      <c r="I198" s="27"/>
      <c r="J198" s="27"/>
      <c r="K198" s="27"/>
      <c r="L198" s="27"/>
      <c r="M198" s="27"/>
      <c r="N198" s="27"/>
      <c r="O198" s="27"/>
      <c r="P198" s="27"/>
      <c r="Q198" s="27"/>
      <c r="R198" s="27"/>
      <c r="S198" s="27"/>
      <c r="T198" s="27"/>
    </row>
    <row collapsed="false" customFormat="false" customHeight="true" hidden="false" ht="11.35" outlineLevel="0" r="199">
      <c r="A199" s="7" t="s">
        <v>6</v>
      </c>
      <c r="B199" s="7" t="s">
        <v>7</v>
      </c>
      <c r="C199" s="8" t="s">
        <v>8</v>
      </c>
      <c r="D199" s="9" t="s">
        <v>9</v>
      </c>
      <c r="E199" s="9"/>
      <c r="F199" s="9"/>
      <c r="G199" s="8" t="s">
        <v>10</v>
      </c>
      <c r="H199" s="28" t="s">
        <v>11</v>
      </c>
      <c r="I199" s="28"/>
      <c r="J199" s="28"/>
      <c r="K199" s="28"/>
      <c r="L199" s="28"/>
      <c r="M199" s="28" t="s">
        <v>12</v>
      </c>
      <c r="N199" s="28"/>
      <c r="O199" s="28"/>
      <c r="P199" s="28"/>
      <c r="Q199" s="27"/>
      <c r="R199" s="27"/>
      <c r="S199" s="27"/>
      <c r="T199" s="27"/>
    </row>
    <row collapsed="false" customFormat="false" customHeight="true" hidden="false" ht="11.35" outlineLevel="0" r="200">
      <c r="A200" s="7"/>
      <c r="B200" s="7"/>
      <c r="C200" s="7"/>
      <c r="D200" s="7" t="s">
        <v>13</v>
      </c>
      <c r="E200" s="7" t="s">
        <v>14</v>
      </c>
      <c r="F200" s="7" t="s">
        <v>15</v>
      </c>
      <c r="G200" s="8"/>
      <c r="H200" s="28" t="s">
        <v>16</v>
      </c>
      <c r="I200" s="28" t="s">
        <v>17</v>
      </c>
      <c r="J200" s="28" t="s">
        <v>18</v>
      </c>
      <c r="K200" s="28" t="s">
        <v>19</v>
      </c>
      <c r="L200" s="28" t="s">
        <v>20</v>
      </c>
      <c r="M200" s="28" t="s">
        <v>21</v>
      </c>
      <c r="N200" s="28" t="s">
        <v>22</v>
      </c>
      <c r="O200" s="28" t="s">
        <v>23</v>
      </c>
      <c r="P200" s="28" t="s">
        <v>24</v>
      </c>
      <c r="Q200" s="28" t="s">
        <v>25</v>
      </c>
      <c r="R200" s="28" t="s">
        <v>26</v>
      </c>
      <c r="S200" s="28" t="s">
        <v>27</v>
      </c>
      <c r="T200" s="28" t="s">
        <v>28</v>
      </c>
    </row>
    <row collapsed="false" customFormat="false" customHeight="true" hidden="false" ht="11.35" outlineLevel="0" r="201">
      <c r="A201" s="7" t="n">
        <v>1</v>
      </c>
      <c r="B201" s="7" t="n">
        <v>2</v>
      </c>
      <c r="C201" s="7" t="n">
        <v>3</v>
      </c>
      <c r="D201" s="7" t="n">
        <v>4</v>
      </c>
      <c r="E201" s="7" t="n">
        <v>5</v>
      </c>
      <c r="F201" s="7" t="n">
        <v>6</v>
      </c>
      <c r="G201" s="7" t="n">
        <v>7</v>
      </c>
      <c r="H201" s="28" t="n">
        <v>8</v>
      </c>
      <c r="I201" s="28" t="n">
        <v>9</v>
      </c>
      <c r="J201" s="28" t="n">
        <v>10</v>
      </c>
      <c r="K201" s="28" t="n">
        <v>11</v>
      </c>
      <c r="L201" s="28" t="n">
        <v>12</v>
      </c>
      <c r="M201" s="28" t="n">
        <v>13</v>
      </c>
      <c r="N201" s="28" t="n">
        <v>14</v>
      </c>
      <c r="O201" s="28" t="n">
        <v>15</v>
      </c>
      <c r="P201" s="28" t="n">
        <v>16</v>
      </c>
      <c r="Q201" s="28" t="n">
        <v>17</v>
      </c>
      <c r="R201" s="28" t="n">
        <v>18</v>
      </c>
      <c r="S201" s="28" t="n">
        <v>19</v>
      </c>
      <c r="T201" s="28" t="n">
        <v>20</v>
      </c>
    </row>
    <row collapsed="false" customFormat="false" customHeight="true" hidden="false" ht="11.35" outlineLevel="0" r="202">
      <c r="A202" s="9" t="s">
        <v>29</v>
      </c>
      <c r="B202" s="9"/>
      <c r="C202" s="9"/>
      <c r="D202" s="9"/>
      <c r="E202" s="9"/>
      <c r="F202" s="9"/>
      <c r="G202" s="9"/>
      <c r="H202" s="15"/>
      <c r="I202" s="15"/>
      <c r="J202" s="15"/>
      <c r="K202" s="15"/>
      <c r="L202" s="15"/>
      <c r="M202" s="15"/>
      <c r="N202" s="15"/>
      <c r="O202" s="15"/>
      <c r="P202" s="15"/>
      <c r="Q202" s="15"/>
      <c r="R202" s="15"/>
      <c r="S202" s="15"/>
      <c r="T202" s="15"/>
    </row>
    <row collapsed="false" customFormat="false" customHeight="true" hidden="false" ht="12.75" outlineLevel="0" r="203">
      <c r="A203" s="16" t="s">
        <v>142</v>
      </c>
      <c r="B203" s="13" t="s">
        <v>143</v>
      </c>
      <c r="C203" s="14" t="n">
        <v>45</v>
      </c>
      <c r="D203" s="13" t="n">
        <v>6.7</v>
      </c>
      <c r="E203" s="13" t="n">
        <v>9.5</v>
      </c>
      <c r="F203" s="13" t="n">
        <v>9.9</v>
      </c>
      <c r="G203" s="13" t="n">
        <v>153</v>
      </c>
      <c r="H203" s="15" t="n">
        <v>0.03</v>
      </c>
      <c r="I203" s="15"/>
      <c r="J203" s="15" t="n">
        <v>0.1</v>
      </c>
      <c r="K203" s="15" t="n">
        <v>0.08</v>
      </c>
      <c r="L203" s="15" t="n">
        <v>0.4</v>
      </c>
      <c r="M203" s="15" t="n">
        <v>132</v>
      </c>
      <c r="N203" s="15" t="n">
        <v>185</v>
      </c>
      <c r="O203" s="15" t="n">
        <v>13</v>
      </c>
      <c r="P203" s="15" t="n">
        <v>0.4</v>
      </c>
      <c r="Q203" s="15"/>
      <c r="R203" s="15"/>
      <c r="S203" s="15"/>
      <c r="T203" s="15"/>
    </row>
    <row collapsed="false" customFormat="false" customHeight="true" hidden="false" ht="12.75" outlineLevel="0" r="204">
      <c r="A204" s="16" t="s">
        <v>144</v>
      </c>
      <c r="B204" s="13" t="s">
        <v>145</v>
      </c>
      <c r="C204" s="14" t="n">
        <v>200</v>
      </c>
      <c r="D204" s="13" t="n">
        <v>5.54</v>
      </c>
      <c r="E204" s="13" t="n">
        <v>8.62</v>
      </c>
      <c r="F204" s="13" t="n">
        <v>32.4</v>
      </c>
      <c r="G204" s="13" t="n">
        <v>229.4</v>
      </c>
      <c r="H204" s="15" t="n">
        <v>0.06</v>
      </c>
      <c r="I204" s="15"/>
      <c r="J204" s="15" t="n">
        <v>1.53</v>
      </c>
      <c r="K204" s="15" t="n">
        <v>0.05</v>
      </c>
      <c r="L204" s="15" t="n">
        <v>0.17</v>
      </c>
      <c r="M204" s="15" t="n">
        <v>151.8</v>
      </c>
      <c r="N204" s="15" t="n">
        <v>143.4</v>
      </c>
      <c r="O204" s="15" t="n">
        <v>31.6</v>
      </c>
      <c r="P204" s="15" t="n">
        <v>0.43</v>
      </c>
      <c r="Q204" s="15"/>
      <c r="R204" s="15"/>
      <c r="S204" s="15"/>
      <c r="T204" s="15"/>
    </row>
    <row collapsed="false" customFormat="false" customHeight="true" hidden="false" ht="12.75" outlineLevel="0" r="205">
      <c r="A205" s="16" t="s">
        <v>90</v>
      </c>
      <c r="B205" s="13" t="s">
        <v>91</v>
      </c>
      <c r="C205" s="24" t="n">
        <v>200</v>
      </c>
      <c r="D205" s="24" t="n">
        <v>0.14</v>
      </c>
      <c r="E205" s="24" t="n">
        <v>0.04</v>
      </c>
      <c r="F205" s="24" t="n">
        <v>16.08</v>
      </c>
      <c r="G205" s="24" t="n">
        <v>64.8</v>
      </c>
      <c r="H205" s="15"/>
      <c r="I205" s="15"/>
      <c r="J205" s="15" t="n">
        <v>0.48</v>
      </c>
      <c r="K205" s="15" t="n">
        <v>0.36</v>
      </c>
      <c r="L205" s="15"/>
      <c r="M205" s="15" t="n">
        <v>4.2</v>
      </c>
      <c r="N205" s="15" t="n">
        <v>12.6</v>
      </c>
      <c r="O205" s="15" t="n">
        <v>2</v>
      </c>
      <c r="P205" s="15" t="n">
        <v>0.5</v>
      </c>
      <c r="Q205" s="15" t="n">
        <v>48.6</v>
      </c>
      <c r="R205" s="15" t="n">
        <v>0.2</v>
      </c>
      <c r="S205" s="15" t="n">
        <v>0</v>
      </c>
      <c r="T205" s="15" t="n">
        <v>0</v>
      </c>
    </row>
    <row collapsed="false" customFormat="false" customHeight="true" hidden="false" ht="12.75" outlineLevel="0" r="206">
      <c r="A206" s="16" t="s">
        <v>36</v>
      </c>
      <c r="B206" s="17" t="s">
        <v>37</v>
      </c>
      <c r="C206" s="14" t="n">
        <v>55</v>
      </c>
      <c r="D206" s="14" t="n">
        <v>4.18</v>
      </c>
      <c r="E206" s="14" t="n">
        <v>0.44</v>
      </c>
      <c r="F206" s="14" t="n">
        <v>27.06</v>
      </c>
      <c r="G206" s="14" t="n">
        <v>129.25</v>
      </c>
      <c r="H206" s="15" t="n">
        <v>0.055</v>
      </c>
      <c r="I206" s="15"/>
      <c r="J206" s="15"/>
      <c r="K206" s="15"/>
      <c r="L206" s="15" t="n">
        <v>0.605</v>
      </c>
      <c r="M206" s="15" t="n">
        <v>11</v>
      </c>
      <c r="N206" s="15" t="n">
        <v>35.75</v>
      </c>
      <c r="O206" s="15" t="n">
        <v>7.7</v>
      </c>
      <c r="P206" s="15" t="n">
        <v>0.605</v>
      </c>
      <c r="Q206" s="15" t="n">
        <v>42.29</v>
      </c>
      <c r="R206" s="15" t="n">
        <v>1.93</v>
      </c>
      <c r="S206" s="15" t="n">
        <v>3.08</v>
      </c>
      <c r="T206" s="15" t="n">
        <v>0.96</v>
      </c>
    </row>
    <row collapsed="false" customFormat="false" customHeight="true" hidden="false" ht="12.75" outlineLevel="0" r="207">
      <c r="A207" s="9"/>
      <c r="B207" s="13" t="s">
        <v>38</v>
      </c>
      <c r="C207" s="24" t="n">
        <f aca="false">C203+C204+C205+C206</f>
        <v>500</v>
      </c>
      <c r="D207" s="24" t="n">
        <f aca="false">D203+D204+D205+D206</f>
        <v>16.56</v>
      </c>
      <c r="E207" s="24" t="n">
        <f aca="false">E203+E204+E205+E206</f>
        <v>18.6</v>
      </c>
      <c r="F207" s="24" t="n">
        <f aca="false">F203+F204+F205+F206</f>
        <v>85.44</v>
      </c>
      <c r="G207" s="24" t="n">
        <f aca="false">G203+G204+G205+G206</f>
        <v>576.45</v>
      </c>
      <c r="H207" s="24" t="n">
        <f aca="false">H203+H204+H205+H206</f>
        <v>0.145</v>
      </c>
      <c r="I207" s="24" t="n">
        <f aca="false">I203+I204+I205+I206</f>
        <v>0</v>
      </c>
      <c r="J207" s="24" t="n">
        <f aca="false">J203+J204+J205+J206</f>
        <v>2.11</v>
      </c>
      <c r="K207" s="24" t="n">
        <f aca="false">K203+K204+K205+K206</f>
        <v>0.49</v>
      </c>
      <c r="L207" s="24" t="n">
        <f aca="false">L203+L204+L205+L206</f>
        <v>1.175</v>
      </c>
      <c r="M207" s="24" t="n">
        <f aca="false">M203+M204+M205+M206</f>
        <v>299</v>
      </c>
      <c r="N207" s="24" t="n">
        <f aca="false">N203+N204+N205+N206</f>
        <v>376.75</v>
      </c>
      <c r="O207" s="24" t="n">
        <f aca="false">O203+O204+O205+O206</f>
        <v>54.3</v>
      </c>
      <c r="P207" s="24" t="n">
        <f aca="false">P203+P204+P205+P206</f>
        <v>1.935</v>
      </c>
      <c r="Q207" s="24" t="n">
        <f aca="false">Q203+Q204+Q205+Q206</f>
        <v>90.89</v>
      </c>
      <c r="R207" s="24" t="n">
        <f aca="false">R203+R204+R205+R206</f>
        <v>2.13</v>
      </c>
      <c r="S207" s="24" t="n">
        <f aca="false">S203+S204+S205+S206</f>
        <v>3.08</v>
      </c>
      <c r="T207" s="24" t="n">
        <f aca="false">T203+T204+T205+T206</f>
        <v>0.96</v>
      </c>
    </row>
    <row collapsed="false" customFormat="false" customHeight="true" hidden="false" ht="12.75" outlineLevel="0" r="208">
      <c r="A208" s="9" t="s">
        <v>39</v>
      </c>
      <c r="B208" s="9"/>
      <c r="C208" s="9"/>
      <c r="D208" s="9"/>
      <c r="E208" s="9"/>
      <c r="F208" s="9"/>
      <c r="G208" s="9"/>
      <c r="H208" s="15"/>
      <c r="I208" s="15"/>
      <c r="J208" s="15"/>
      <c r="K208" s="15"/>
      <c r="L208" s="15"/>
      <c r="M208" s="15"/>
      <c r="N208" s="15"/>
      <c r="O208" s="15"/>
      <c r="P208" s="15"/>
      <c r="Q208" s="15"/>
      <c r="R208" s="15"/>
      <c r="S208" s="15"/>
      <c r="T208" s="15"/>
    </row>
    <row collapsed="false" customFormat="false" customHeight="true" hidden="false" ht="12.75" outlineLevel="0" r="209">
      <c r="A209" s="13" t="s">
        <v>57</v>
      </c>
      <c r="B209" s="17" t="s">
        <v>146</v>
      </c>
      <c r="C209" s="14" t="n">
        <v>60</v>
      </c>
      <c r="D209" s="13" t="n">
        <v>0.95</v>
      </c>
      <c r="E209" s="13" t="n">
        <v>5.68</v>
      </c>
      <c r="F209" s="13" t="n">
        <v>5.88</v>
      </c>
      <c r="G209" s="13" t="n">
        <v>78.4</v>
      </c>
      <c r="H209" s="15"/>
      <c r="I209" s="15"/>
      <c r="J209" s="15" t="n">
        <v>12.78</v>
      </c>
      <c r="K209" s="15"/>
      <c r="L209" s="15"/>
      <c r="M209" s="15"/>
      <c r="N209" s="15" t="n">
        <v>22.8</v>
      </c>
      <c r="O209" s="15" t="n">
        <v>11.4</v>
      </c>
      <c r="P209" s="15" t="n">
        <v>0.54</v>
      </c>
      <c r="Q209" s="15"/>
      <c r="R209" s="15"/>
      <c r="S209" s="15"/>
      <c r="T209" s="15"/>
    </row>
    <row collapsed="false" customFormat="false" customHeight="true" hidden="false" ht="15.95" outlineLevel="0" r="210">
      <c r="A210" s="16" t="s">
        <v>147</v>
      </c>
      <c r="B210" s="17" t="s">
        <v>148</v>
      </c>
      <c r="C210" s="14" t="n">
        <v>250</v>
      </c>
      <c r="D210" s="14" t="n">
        <v>7.43</v>
      </c>
      <c r="E210" s="14" t="n">
        <v>2.63</v>
      </c>
      <c r="F210" s="14" t="n">
        <v>12.87</v>
      </c>
      <c r="G210" s="14" t="n">
        <v>119.03</v>
      </c>
      <c r="H210" s="15" t="n">
        <v>0.12</v>
      </c>
      <c r="I210" s="15" t="n">
        <v>0.068</v>
      </c>
      <c r="J210" s="15" t="n">
        <v>9.13</v>
      </c>
      <c r="K210" s="15" t="n">
        <v>88</v>
      </c>
      <c r="L210" s="15" t="n">
        <v>2.39</v>
      </c>
      <c r="M210" s="15" t="n">
        <v>128.85</v>
      </c>
      <c r="N210" s="15" t="n">
        <v>15.32</v>
      </c>
      <c r="O210" s="15" t="n">
        <v>34.31</v>
      </c>
      <c r="P210" s="15" t="n">
        <v>0.94</v>
      </c>
      <c r="Q210" s="15" t="n">
        <v>395.6</v>
      </c>
      <c r="R210" s="15" t="n">
        <v>33.3</v>
      </c>
      <c r="S210" s="15" t="n">
        <v>13.17</v>
      </c>
      <c r="T210" s="15" t="n">
        <v>165</v>
      </c>
    </row>
    <row collapsed="false" customFormat="false" customHeight="true" hidden="false" ht="12.75" outlineLevel="0" r="211">
      <c r="A211" s="16" t="s">
        <v>149</v>
      </c>
      <c r="B211" s="13" t="s">
        <v>150</v>
      </c>
      <c r="C211" s="14" t="n">
        <v>170</v>
      </c>
      <c r="D211" s="13" t="n">
        <v>13.87</v>
      </c>
      <c r="E211" s="13" t="n">
        <v>14.85</v>
      </c>
      <c r="F211" s="13" t="n">
        <v>17.68</v>
      </c>
      <c r="G211" s="13" t="n">
        <v>259.96</v>
      </c>
      <c r="H211" s="15" t="n">
        <v>0.11</v>
      </c>
      <c r="I211" s="15" t="n">
        <v>0.029</v>
      </c>
      <c r="J211" s="15" t="n">
        <v>6.35</v>
      </c>
      <c r="K211" s="15"/>
      <c r="L211" s="15" t="n">
        <v>0.44</v>
      </c>
      <c r="M211" s="15" t="n">
        <v>133.28</v>
      </c>
      <c r="N211" s="15" t="n">
        <v>21.18</v>
      </c>
      <c r="O211" s="15" t="n">
        <v>36.19</v>
      </c>
      <c r="P211" s="15" t="n">
        <v>2.42</v>
      </c>
      <c r="Q211" s="15" t="n">
        <v>587.77</v>
      </c>
      <c r="R211" s="15" t="n">
        <v>32.43</v>
      </c>
      <c r="S211" s="15" t="n">
        <v>0.29</v>
      </c>
      <c r="T211" s="15" t="n">
        <v>70.76</v>
      </c>
    </row>
    <row collapsed="false" customFormat="false" customHeight="true" hidden="false" ht="12.75" outlineLevel="0" r="212">
      <c r="A212" s="16" t="s">
        <v>119</v>
      </c>
      <c r="B212" s="17" t="s">
        <v>151</v>
      </c>
      <c r="C212" s="14" t="n">
        <v>200</v>
      </c>
      <c r="D212" s="14" t="n">
        <v>0.2</v>
      </c>
      <c r="E212" s="14" t="n">
        <v>0</v>
      </c>
      <c r="F212" s="14" t="n">
        <v>35.8</v>
      </c>
      <c r="G212" s="14" t="n">
        <v>142</v>
      </c>
      <c r="H212" s="15" t="n">
        <v>0.02</v>
      </c>
      <c r="I212" s="15"/>
      <c r="J212" s="15" t="n">
        <v>4.3</v>
      </c>
      <c r="K212" s="15" t="n">
        <v>1.2</v>
      </c>
      <c r="L212" s="15" t="n">
        <v>0.2</v>
      </c>
      <c r="M212" s="15" t="n">
        <v>16</v>
      </c>
      <c r="N212" s="15" t="n">
        <v>22</v>
      </c>
      <c r="O212" s="15" t="n">
        <v>14</v>
      </c>
      <c r="P212" s="15" t="n">
        <v>1.1</v>
      </c>
      <c r="Q212" s="15" t="n">
        <v>91.6</v>
      </c>
      <c r="R212" s="15" t="n">
        <v>0.87</v>
      </c>
      <c r="S212" s="15" t="n">
        <v>0.1</v>
      </c>
      <c r="T212" s="15" t="n">
        <v>3.13</v>
      </c>
    </row>
    <row collapsed="false" customFormat="false" customHeight="true" hidden="false" ht="12.75" outlineLevel="0" r="213">
      <c r="A213" s="18" t="s">
        <v>36</v>
      </c>
      <c r="B213" s="13" t="s">
        <v>37</v>
      </c>
      <c r="C213" s="14" t="n">
        <v>40</v>
      </c>
      <c r="D213" s="14" t="n">
        <v>3.04</v>
      </c>
      <c r="E213" s="14" t="n">
        <v>0.32</v>
      </c>
      <c r="F213" s="14" t="n">
        <v>19.68</v>
      </c>
      <c r="G213" s="14" t="n">
        <v>94</v>
      </c>
      <c r="H213" s="15" t="n">
        <v>0.04</v>
      </c>
      <c r="I213" s="15"/>
      <c r="J213" s="15"/>
      <c r="K213" s="15"/>
      <c r="L213" s="15" t="n">
        <v>0.44</v>
      </c>
      <c r="M213" s="15" t="n">
        <v>8</v>
      </c>
      <c r="N213" s="15" t="n">
        <v>26</v>
      </c>
      <c r="O213" s="15" t="n">
        <v>5.6</v>
      </c>
      <c r="P213" s="15" t="n">
        <v>0.44</v>
      </c>
      <c r="Q213" s="15" t="n">
        <v>30.76</v>
      </c>
      <c r="R213" s="15" t="n">
        <v>1.4</v>
      </c>
      <c r="S213" s="15" t="n">
        <v>2.24</v>
      </c>
      <c r="T213" s="15" t="n">
        <v>0.7</v>
      </c>
    </row>
    <row collapsed="false" customFormat="false" customHeight="true" hidden="false" ht="12.75" outlineLevel="0" r="214">
      <c r="A214" s="25" t="s">
        <v>48</v>
      </c>
      <c r="B214" s="24" t="s">
        <v>49</v>
      </c>
      <c r="C214" s="14" t="n">
        <v>40</v>
      </c>
      <c r="D214" s="14" t="n">
        <v>2.64</v>
      </c>
      <c r="E214" s="14" t="n">
        <v>0.48</v>
      </c>
      <c r="F214" s="14" t="n">
        <v>13.6</v>
      </c>
      <c r="G214" s="14" t="n">
        <v>72.4</v>
      </c>
      <c r="H214" s="15" t="n">
        <v>0.072</v>
      </c>
      <c r="I214" s="15" t="n">
        <v>0.036</v>
      </c>
      <c r="J214" s="15"/>
      <c r="K214" s="15"/>
      <c r="L214" s="15"/>
      <c r="M214" s="15" t="n">
        <v>62.4</v>
      </c>
      <c r="N214" s="15" t="n">
        <v>14</v>
      </c>
      <c r="O214" s="15" t="n">
        <v>18.8</v>
      </c>
      <c r="P214" s="15" t="n">
        <v>1.56</v>
      </c>
      <c r="Q214" s="15" t="n">
        <v>97.6</v>
      </c>
      <c r="R214" s="15" t="n">
        <v>1.28</v>
      </c>
      <c r="S214" s="15" t="n">
        <v>2.2</v>
      </c>
      <c r="T214" s="15" t="n">
        <v>9.6</v>
      </c>
    </row>
    <row collapsed="false" customFormat="false" customHeight="true" hidden="false" ht="12.75" outlineLevel="0" r="215">
      <c r="A215" s="9"/>
      <c r="B215" s="13" t="s">
        <v>50</v>
      </c>
      <c r="C215" s="14" t="n">
        <f aca="false">C209+C210+C211+C212+C213+C214</f>
        <v>760</v>
      </c>
      <c r="D215" s="14" t="n">
        <f aca="false">D209+D210+D211+D212+D213+D214</f>
        <v>28.13</v>
      </c>
      <c r="E215" s="14" t="n">
        <f aca="false">E209+E210+E211+E212+E213+E214</f>
        <v>23.96</v>
      </c>
      <c r="F215" s="14" t="n">
        <f aca="false">F209+F210+F211+F212+F213+F214</f>
        <v>105.51</v>
      </c>
      <c r="G215" s="14" t="n">
        <f aca="false">G209+G210+G211+G212+G213+G214</f>
        <v>765.79</v>
      </c>
      <c r="H215" s="14" t="n">
        <f aca="false">H209+H210+H211+H212+H213+H214</f>
        <v>0.362</v>
      </c>
      <c r="I215" s="14" t="n">
        <f aca="false">I209+I210+I211+I212+I213+I214</f>
        <v>0.133</v>
      </c>
      <c r="J215" s="14" t="n">
        <f aca="false">J209+J210+J211+J212+J213+J214</f>
        <v>32.56</v>
      </c>
      <c r="K215" s="14" t="n">
        <f aca="false">K209+K210+K211+K212+K213+K214</f>
        <v>89.2</v>
      </c>
      <c r="L215" s="14" t="n">
        <f aca="false">L209+L210+L211+L212+L213+L214</f>
        <v>3.47</v>
      </c>
      <c r="M215" s="14" t="n">
        <f aca="false">M209+M210+M211+M212+M213+M214</f>
        <v>348.53</v>
      </c>
      <c r="N215" s="14" t="n">
        <f aca="false">N209+N210+N211+N212+N213+N214</f>
        <v>121.3</v>
      </c>
      <c r="O215" s="14" t="n">
        <f aca="false">O209+O210+O211+O212+O213+O214</f>
        <v>120.3</v>
      </c>
      <c r="P215" s="14" t="n">
        <f aca="false">P209+P210+P211+P212+P213+P214</f>
        <v>7</v>
      </c>
      <c r="Q215" s="14" t="n">
        <f aca="false">Q209+Q210+Q211+Q212+Q213+Q214</f>
        <v>1203.33</v>
      </c>
      <c r="R215" s="14" t="n">
        <f aca="false">R209+R210+R211+R212+R213+R214</f>
        <v>69.28</v>
      </c>
      <c r="S215" s="14" t="n">
        <f aca="false">S209+S210+S211+S212+S213+S214</f>
        <v>18</v>
      </c>
      <c r="T215" s="14" t="n">
        <f aca="false">T209+T210+T211+T212+T213+T214</f>
        <v>249.19</v>
      </c>
    </row>
    <row collapsed="false" customFormat="false" customHeight="true" hidden="false" ht="12.75" outlineLevel="0" r="216">
      <c r="A216" s="9" t="s">
        <v>51</v>
      </c>
      <c r="B216" s="9"/>
      <c r="C216" s="9"/>
      <c r="D216" s="9"/>
      <c r="E216" s="9"/>
      <c r="F216" s="9"/>
      <c r="G216" s="9"/>
      <c r="H216" s="15"/>
      <c r="I216" s="15"/>
      <c r="J216" s="15"/>
      <c r="K216" s="15"/>
      <c r="L216" s="15"/>
      <c r="M216" s="15"/>
      <c r="N216" s="15"/>
      <c r="O216" s="15"/>
      <c r="P216" s="15"/>
      <c r="Q216" s="15"/>
      <c r="R216" s="15"/>
      <c r="S216" s="15"/>
      <c r="T216" s="15"/>
    </row>
    <row collapsed="false" customFormat="false" customHeight="true" hidden="false" ht="12.75" outlineLevel="0" r="217">
      <c r="A217" s="13" t="s">
        <v>57</v>
      </c>
      <c r="B217" s="17" t="s">
        <v>146</v>
      </c>
      <c r="C217" s="14" t="n">
        <v>60</v>
      </c>
      <c r="D217" s="13" t="n">
        <v>0.95</v>
      </c>
      <c r="E217" s="13" t="n">
        <v>5.68</v>
      </c>
      <c r="F217" s="13" t="n">
        <v>5.88</v>
      </c>
      <c r="G217" s="13" t="n">
        <v>78.4</v>
      </c>
      <c r="H217" s="15"/>
      <c r="I217" s="15"/>
      <c r="J217" s="15" t="n">
        <v>12.78</v>
      </c>
      <c r="K217" s="15"/>
      <c r="L217" s="15"/>
      <c r="M217" s="15"/>
      <c r="N217" s="15" t="n">
        <v>22.8</v>
      </c>
      <c r="O217" s="15" t="n">
        <v>11.4</v>
      </c>
      <c r="P217" s="15" t="n">
        <v>0.54</v>
      </c>
      <c r="Q217" s="15"/>
      <c r="R217" s="15"/>
      <c r="S217" s="15"/>
      <c r="T217" s="15"/>
    </row>
    <row collapsed="false" customFormat="false" customHeight="true" hidden="false" ht="16.5" outlineLevel="0" r="218">
      <c r="A218" s="16" t="s">
        <v>147</v>
      </c>
      <c r="B218" s="17" t="s">
        <v>148</v>
      </c>
      <c r="C218" s="14" t="n">
        <v>250</v>
      </c>
      <c r="D218" s="14" t="n">
        <v>7.43</v>
      </c>
      <c r="E218" s="14" t="n">
        <v>2.63</v>
      </c>
      <c r="F218" s="14" t="n">
        <v>12.87</v>
      </c>
      <c r="G218" s="14" t="n">
        <v>119.03</v>
      </c>
      <c r="H218" s="15" t="n">
        <v>0.12</v>
      </c>
      <c r="I218" s="15" t="n">
        <v>0.068</v>
      </c>
      <c r="J218" s="15" t="n">
        <v>9.13</v>
      </c>
      <c r="K218" s="15" t="n">
        <v>88</v>
      </c>
      <c r="L218" s="15" t="n">
        <v>2.39</v>
      </c>
      <c r="M218" s="15" t="n">
        <v>128.85</v>
      </c>
      <c r="N218" s="15" t="n">
        <v>15.32</v>
      </c>
      <c r="O218" s="15" t="n">
        <v>34.31</v>
      </c>
      <c r="P218" s="15" t="n">
        <v>0.94</v>
      </c>
      <c r="Q218" s="15" t="n">
        <v>395.6</v>
      </c>
      <c r="R218" s="15" t="n">
        <v>33.3</v>
      </c>
      <c r="S218" s="15" t="n">
        <v>13.17</v>
      </c>
      <c r="T218" s="15" t="n">
        <v>165</v>
      </c>
    </row>
    <row collapsed="false" customFormat="false" customHeight="true" hidden="false" ht="12.75" outlineLevel="0" r="219">
      <c r="A219" s="16" t="s">
        <v>149</v>
      </c>
      <c r="B219" s="13" t="s">
        <v>150</v>
      </c>
      <c r="C219" s="14" t="n">
        <v>170</v>
      </c>
      <c r="D219" s="13" t="n">
        <v>13.87</v>
      </c>
      <c r="E219" s="13" t="n">
        <v>14.85</v>
      </c>
      <c r="F219" s="13" t="n">
        <v>17.68</v>
      </c>
      <c r="G219" s="13" t="n">
        <v>259.96</v>
      </c>
      <c r="H219" s="15" t="n">
        <v>0.11</v>
      </c>
      <c r="I219" s="15" t="n">
        <v>0.029</v>
      </c>
      <c r="J219" s="15" t="n">
        <v>6.35</v>
      </c>
      <c r="K219" s="15"/>
      <c r="L219" s="15" t="n">
        <v>0.44</v>
      </c>
      <c r="M219" s="15" t="n">
        <v>133.28</v>
      </c>
      <c r="N219" s="15" t="n">
        <v>21.18</v>
      </c>
      <c r="O219" s="15" t="n">
        <v>36.19</v>
      </c>
      <c r="P219" s="15" t="n">
        <v>2.42</v>
      </c>
      <c r="Q219" s="15" t="n">
        <v>587.77</v>
      </c>
      <c r="R219" s="15" t="n">
        <v>32.43</v>
      </c>
      <c r="S219" s="15" t="n">
        <v>0.29</v>
      </c>
      <c r="T219" s="15" t="n">
        <v>66.6</v>
      </c>
    </row>
    <row collapsed="false" customFormat="false" customHeight="true" hidden="false" ht="12.75" outlineLevel="0" r="220">
      <c r="A220" s="16" t="s">
        <v>119</v>
      </c>
      <c r="B220" s="17" t="s">
        <v>151</v>
      </c>
      <c r="C220" s="14" t="n">
        <v>200</v>
      </c>
      <c r="D220" s="14" t="n">
        <v>0.2</v>
      </c>
      <c r="E220" s="14" t="n">
        <v>0</v>
      </c>
      <c r="F220" s="14" t="n">
        <v>35.8</v>
      </c>
      <c r="G220" s="14" t="n">
        <v>142</v>
      </c>
      <c r="H220" s="15" t="n">
        <v>0.02</v>
      </c>
      <c r="I220" s="15"/>
      <c r="J220" s="15" t="n">
        <v>4.3</v>
      </c>
      <c r="K220" s="15" t="n">
        <v>1.2</v>
      </c>
      <c r="L220" s="15" t="n">
        <v>0.2</v>
      </c>
      <c r="M220" s="15" t="n">
        <v>16</v>
      </c>
      <c r="N220" s="15" t="n">
        <v>22</v>
      </c>
      <c r="O220" s="15" t="n">
        <v>14</v>
      </c>
      <c r="P220" s="15" t="n">
        <v>1.1</v>
      </c>
      <c r="Q220" s="15" t="n">
        <v>91.6</v>
      </c>
      <c r="R220" s="15" t="n">
        <v>0.87</v>
      </c>
      <c r="S220" s="15" t="n">
        <v>0.1</v>
      </c>
      <c r="T220" s="15" t="n">
        <v>3.13</v>
      </c>
    </row>
    <row collapsed="false" customFormat="false" customHeight="true" hidden="false" ht="12.75" outlineLevel="0" r="221">
      <c r="A221" s="18" t="s">
        <v>36</v>
      </c>
      <c r="B221" s="13" t="s">
        <v>37</v>
      </c>
      <c r="C221" s="14" t="n">
        <v>40</v>
      </c>
      <c r="D221" s="14" t="n">
        <v>3.04</v>
      </c>
      <c r="E221" s="14" t="n">
        <v>0.32</v>
      </c>
      <c r="F221" s="14" t="n">
        <v>19.68</v>
      </c>
      <c r="G221" s="14" t="n">
        <v>94</v>
      </c>
      <c r="H221" s="15" t="n">
        <v>0.04</v>
      </c>
      <c r="I221" s="15"/>
      <c r="J221" s="15"/>
      <c r="K221" s="15"/>
      <c r="L221" s="15" t="n">
        <v>0.44</v>
      </c>
      <c r="M221" s="15" t="n">
        <v>8</v>
      </c>
      <c r="N221" s="15" t="n">
        <v>26</v>
      </c>
      <c r="O221" s="15" t="n">
        <v>5.6</v>
      </c>
      <c r="P221" s="15" t="n">
        <v>0.44</v>
      </c>
      <c r="Q221" s="15" t="n">
        <v>30.76</v>
      </c>
      <c r="R221" s="15" t="n">
        <v>1.4</v>
      </c>
      <c r="S221" s="15" t="n">
        <v>2.24</v>
      </c>
      <c r="T221" s="15" t="n">
        <v>0.7</v>
      </c>
    </row>
    <row collapsed="false" customFormat="false" customHeight="true" hidden="false" ht="12.75" outlineLevel="0" r="222">
      <c r="A222" s="25" t="s">
        <v>48</v>
      </c>
      <c r="B222" s="24" t="s">
        <v>49</v>
      </c>
      <c r="C222" s="14" t="n">
        <v>40</v>
      </c>
      <c r="D222" s="14" t="n">
        <v>2.64</v>
      </c>
      <c r="E222" s="14" t="n">
        <v>0.48</v>
      </c>
      <c r="F222" s="14" t="n">
        <v>13.6</v>
      </c>
      <c r="G222" s="14" t="n">
        <v>72.4</v>
      </c>
      <c r="H222" s="15" t="n">
        <v>0.072</v>
      </c>
      <c r="I222" s="15" t="n">
        <v>0.036</v>
      </c>
      <c r="J222" s="15"/>
      <c r="K222" s="15"/>
      <c r="L222" s="15"/>
      <c r="M222" s="15" t="n">
        <v>62.4</v>
      </c>
      <c r="N222" s="15" t="n">
        <v>14</v>
      </c>
      <c r="O222" s="15" t="n">
        <v>18.8</v>
      </c>
      <c r="P222" s="15" t="n">
        <v>1.56</v>
      </c>
      <c r="Q222" s="15" t="n">
        <v>97.6</v>
      </c>
      <c r="R222" s="15" t="n">
        <v>1.28</v>
      </c>
      <c r="S222" s="15" t="n">
        <v>2.2</v>
      </c>
      <c r="T222" s="15" t="n">
        <v>9.6</v>
      </c>
    </row>
    <row collapsed="false" customFormat="false" customHeight="true" hidden="false" ht="12.75" outlineLevel="0" r="223">
      <c r="A223" s="9"/>
      <c r="B223" s="13" t="s">
        <v>50</v>
      </c>
      <c r="C223" s="14" t="n">
        <f aca="false">C217+C218+C219+C220+C221+C222</f>
        <v>760</v>
      </c>
      <c r="D223" s="14" t="n">
        <f aca="false">SUM(D217:D222)</f>
        <v>28.13</v>
      </c>
      <c r="E223" s="14" t="n">
        <f aca="false">SUM(E217:E222)</f>
        <v>23.96</v>
      </c>
      <c r="F223" s="14" t="n">
        <f aca="false">SUM(F217:F222)</f>
        <v>105.51</v>
      </c>
      <c r="G223" s="14" t="n">
        <f aca="false">SUM(G217:G222)</f>
        <v>765.79</v>
      </c>
      <c r="H223" s="14" t="n">
        <f aca="false">SUM(H217:H222)</f>
        <v>0.362</v>
      </c>
      <c r="I223" s="14" t="n">
        <f aca="false">SUM(I217:I222)</f>
        <v>0.133</v>
      </c>
      <c r="J223" s="14" t="n">
        <f aca="false">SUM(J217:J222)</f>
        <v>32.56</v>
      </c>
      <c r="K223" s="14" t="n">
        <f aca="false">SUM(K217:K222)</f>
        <v>89.2</v>
      </c>
      <c r="L223" s="14" t="n">
        <f aca="false">SUM(L217:L222)</f>
        <v>3.47</v>
      </c>
      <c r="M223" s="14" t="n">
        <f aca="false">SUM(M217:M222)</f>
        <v>348.53</v>
      </c>
      <c r="N223" s="14" t="n">
        <f aca="false">SUM(N217:N222)</f>
        <v>121.3</v>
      </c>
      <c r="O223" s="14" t="n">
        <f aca="false">SUM(O217:O222)</f>
        <v>120.3</v>
      </c>
      <c r="P223" s="14" t="n">
        <f aca="false">SUM(P217:P222)</f>
        <v>7</v>
      </c>
      <c r="Q223" s="14" t="n">
        <f aca="false">SUM(Q217:Q222)</f>
        <v>1203.33</v>
      </c>
      <c r="R223" s="14" t="n">
        <f aca="false">SUM(R217:R222)</f>
        <v>69.28</v>
      </c>
      <c r="S223" s="14" t="n">
        <f aca="false">SUM(S217:S222)</f>
        <v>18</v>
      </c>
      <c r="T223" s="14" t="n">
        <f aca="false">SUM(T217:T222)</f>
        <v>245.03</v>
      </c>
    </row>
    <row collapsed="false" customFormat="false" customHeight="true" hidden="false" ht="12.75" outlineLevel="0" r="224">
      <c r="A224" s="9" t="s">
        <v>54</v>
      </c>
      <c r="B224" s="9"/>
      <c r="C224" s="9"/>
      <c r="D224" s="9"/>
      <c r="E224" s="9"/>
      <c r="F224" s="9"/>
      <c r="G224" s="9"/>
      <c r="H224" s="15"/>
      <c r="I224" s="15"/>
      <c r="J224" s="15"/>
      <c r="K224" s="15"/>
      <c r="L224" s="15"/>
      <c r="M224" s="15"/>
      <c r="N224" s="15"/>
      <c r="O224" s="15"/>
      <c r="P224" s="15"/>
      <c r="Q224" s="15"/>
      <c r="R224" s="15"/>
      <c r="S224" s="15"/>
      <c r="T224" s="15"/>
    </row>
    <row collapsed="false" customFormat="false" customHeight="true" hidden="false" ht="12.75" outlineLevel="0" r="225">
      <c r="A225" s="13" t="s">
        <v>134</v>
      </c>
      <c r="B225" s="17" t="s">
        <v>152</v>
      </c>
      <c r="C225" s="14" t="n">
        <v>200</v>
      </c>
      <c r="D225" s="14" t="n">
        <v>5.6</v>
      </c>
      <c r="E225" s="14" t="n">
        <v>6.38</v>
      </c>
      <c r="F225" s="14" t="n">
        <v>8.18</v>
      </c>
      <c r="G225" s="39" t="n">
        <v>112.52</v>
      </c>
      <c r="H225" s="15" t="n">
        <v>0.08</v>
      </c>
      <c r="I225" s="15" t="n">
        <v>0.24</v>
      </c>
      <c r="J225" s="15" t="n">
        <v>1.4</v>
      </c>
      <c r="K225" s="15" t="n">
        <v>35</v>
      </c>
      <c r="L225" s="15"/>
      <c r="M225" s="15" t="n">
        <v>180.01</v>
      </c>
      <c r="N225" s="15" t="n">
        <v>240.01</v>
      </c>
      <c r="O225" s="15" t="n">
        <v>28</v>
      </c>
      <c r="P225" s="15" t="n">
        <v>0.2</v>
      </c>
      <c r="Q225" s="15" t="n">
        <v>242</v>
      </c>
      <c r="R225" s="15" t="n">
        <v>18</v>
      </c>
      <c r="S225" s="15" t="n">
        <v>3.6</v>
      </c>
      <c r="T225" s="15" t="n">
        <v>1.28</v>
      </c>
    </row>
    <row collapsed="false" customFormat="false" customHeight="true" hidden="false" ht="12.75" outlineLevel="0" r="226">
      <c r="A226" s="16" t="s">
        <v>105</v>
      </c>
      <c r="B226" s="13" t="s">
        <v>106</v>
      </c>
      <c r="C226" s="24" t="n">
        <v>100</v>
      </c>
      <c r="D226" s="24" t="n">
        <v>6</v>
      </c>
      <c r="E226" s="24" t="n">
        <v>2.84</v>
      </c>
      <c r="F226" s="24" t="n">
        <v>37</v>
      </c>
      <c r="G226" s="24" t="n">
        <v>196.66</v>
      </c>
      <c r="H226" s="15" t="n">
        <v>0.083</v>
      </c>
      <c r="I226" s="15" t="n">
        <v>0.18</v>
      </c>
      <c r="J226" s="15"/>
      <c r="K226" s="15" t="n">
        <v>90.6</v>
      </c>
      <c r="L226" s="15" t="n">
        <v>0.83</v>
      </c>
      <c r="M226" s="15" t="n">
        <v>46.67</v>
      </c>
      <c r="N226" s="15" t="n">
        <v>11.67</v>
      </c>
      <c r="O226" s="15" t="n">
        <v>8.33</v>
      </c>
      <c r="P226" s="15" t="n">
        <v>0.67</v>
      </c>
      <c r="Q226" s="15" t="n">
        <v>100</v>
      </c>
      <c r="R226" s="15" t="n">
        <v>7.2</v>
      </c>
      <c r="S226" s="15" t="n">
        <v>20.2</v>
      </c>
      <c r="T226" s="15" t="n">
        <v>30</v>
      </c>
    </row>
    <row collapsed="false" customFormat="false" customHeight="true" hidden="false" ht="12.75" outlineLevel="0" r="227">
      <c r="A227" s="9"/>
      <c r="B227" s="13" t="s">
        <v>59</v>
      </c>
      <c r="C227" s="14" t="n">
        <f aca="false">C225+C226</f>
        <v>300</v>
      </c>
      <c r="D227" s="14" t="n">
        <f aca="false">SUM(D225:D226)</f>
        <v>11.6</v>
      </c>
      <c r="E227" s="14" t="n">
        <f aca="false">SUM(E225:E226)</f>
        <v>9.22</v>
      </c>
      <c r="F227" s="14" t="n">
        <f aca="false">SUM(F225:F226)</f>
        <v>45.18</v>
      </c>
      <c r="G227" s="14" t="n">
        <f aca="false">SUM(G225:G226)</f>
        <v>309.18</v>
      </c>
      <c r="H227" s="14" t="n">
        <f aca="false">SUM(H225:H226)</f>
        <v>0.163</v>
      </c>
      <c r="I227" s="14" t="n">
        <f aca="false">SUM(I225:I226)</f>
        <v>0.42</v>
      </c>
      <c r="J227" s="14" t="n">
        <f aca="false">SUM(J225:J226)</f>
        <v>1.4</v>
      </c>
      <c r="K227" s="14" t="n">
        <f aca="false">SUM(K225:K226)</f>
        <v>125.6</v>
      </c>
      <c r="L227" s="14" t="n">
        <f aca="false">SUM(L225:L226)</f>
        <v>0.83</v>
      </c>
      <c r="M227" s="14" t="n">
        <f aca="false">SUM(M225:M226)</f>
        <v>226.68</v>
      </c>
      <c r="N227" s="14" t="n">
        <f aca="false">SUM(N225:N226)</f>
        <v>251.68</v>
      </c>
      <c r="O227" s="14" t="n">
        <f aca="false">SUM(O225:O226)</f>
        <v>36.33</v>
      </c>
      <c r="P227" s="14" t="n">
        <f aca="false">SUM(P225:P226)</f>
        <v>0.87</v>
      </c>
      <c r="Q227" s="14" t="n">
        <f aca="false">SUM(Q225:Q226)</f>
        <v>342</v>
      </c>
      <c r="R227" s="14" t="n">
        <f aca="false">SUM(R225:R226)</f>
        <v>25.2</v>
      </c>
      <c r="S227" s="14" t="n">
        <f aca="false">SUM(S225:S226)</f>
        <v>23.8</v>
      </c>
      <c r="T227" s="14" t="n">
        <f aca="false">SUM(T225:T226)</f>
        <v>31.28</v>
      </c>
    </row>
    <row collapsed="false" customFormat="false" customHeight="true" hidden="false" ht="12.75" outlineLevel="0" r="228">
      <c r="A228" s="9"/>
      <c r="B228" s="13" t="s">
        <v>60</v>
      </c>
      <c r="C228" s="14" t="n">
        <f aca="false">C207+C215+C227</f>
        <v>1560</v>
      </c>
      <c r="D228" s="14" t="n">
        <f aca="false">D207+D215+D227</f>
        <v>56.29</v>
      </c>
      <c r="E228" s="14" t="n">
        <f aca="false">E207+E215+E227</f>
        <v>51.78</v>
      </c>
      <c r="F228" s="14" t="n">
        <f aca="false">F207+F215+F227</f>
        <v>236.13</v>
      </c>
      <c r="G228" s="14" t="n">
        <f aca="false">G207+G215+G227</f>
        <v>1651.42</v>
      </c>
      <c r="H228" s="14" t="n">
        <f aca="false">H207+H215+H227</f>
        <v>0.67</v>
      </c>
      <c r="I228" s="14" t="n">
        <f aca="false">I207+I215+I227</f>
        <v>0.553</v>
      </c>
      <c r="J228" s="14" t="n">
        <f aca="false">J207+J215+J227</f>
        <v>36.07</v>
      </c>
      <c r="K228" s="14" t="n">
        <f aca="false">K207+K215+K227</f>
        <v>215.29</v>
      </c>
      <c r="L228" s="14" t="n">
        <f aca="false">L207+L215+L227</f>
        <v>5.475</v>
      </c>
      <c r="M228" s="14" t="n">
        <f aca="false">M207+M215+M227</f>
        <v>874.21</v>
      </c>
      <c r="N228" s="14" t="n">
        <f aca="false">N207+N215+N227</f>
        <v>749.73</v>
      </c>
      <c r="O228" s="14" t="n">
        <f aca="false">O207+O215+O227</f>
        <v>210.93</v>
      </c>
      <c r="P228" s="14" t="n">
        <f aca="false">P207+P215+P227</f>
        <v>9.805</v>
      </c>
      <c r="Q228" s="14" t="n">
        <f aca="false">Q207+Q215+Q227</f>
        <v>1636.22</v>
      </c>
      <c r="R228" s="14" t="n">
        <f aca="false">R207+R215+R227</f>
        <v>96.61</v>
      </c>
      <c r="S228" s="14" t="n">
        <f aca="false">S207+S215+S227</f>
        <v>44.88</v>
      </c>
      <c r="T228" s="14" t="n">
        <f aca="false">T207+T215+T227</f>
        <v>281.43</v>
      </c>
    </row>
    <row collapsed="false" customFormat="false" customHeight="true" hidden="false" ht="11.35" outlineLevel="0" r="229">
      <c r="A229" s="27"/>
      <c r="B229" s="27"/>
      <c r="C229" s="27"/>
      <c r="D229" s="27"/>
      <c r="E229" s="27"/>
      <c r="F229" s="27"/>
      <c r="G229" s="27"/>
      <c r="H229" s="27"/>
      <c r="I229" s="27"/>
      <c r="J229" s="27"/>
      <c r="K229" s="27"/>
      <c r="L229" s="27"/>
      <c r="M229" s="27"/>
      <c r="N229" s="27"/>
      <c r="O229" s="27"/>
      <c r="P229" s="27"/>
      <c r="Q229" s="27"/>
      <c r="R229" s="27"/>
      <c r="S229" s="27"/>
      <c r="T229" s="27"/>
    </row>
    <row collapsed="false" customFormat="false" customHeight="true" hidden="false" ht="11.35" outlineLevel="0" r="231">
      <c r="A231" s="3" t="s">
        <v>1</v>
      </c>
      <c r="B231" s="3"/>
      <c r="C231" s="3"/>
      <c r="D231" s="3"/>
      <c r="E231" s="3"/>
      <c r="F231" s="3"/>
      <c r="G231" s="3"/>
      <c r="H231" s="26"/>
      <c r="I231" s="26"/>
      <c r="J231" s="26"/>
      <c r="K231" s="26"/>
      <c r="L231" s="26"/>
      <c r="M231" s="26"/>
      <c r="N231" s="26"/>
      <c r="O231" s="26"/>
      <c r="P231" s="26"/>
      <c r="Q231" s="26"/>
      <c r="R231" s="26"/>
      <c r="S231" s="26"/>
      <c r="T231" s="26"/>
    </row>
    <row collapsed="false" customFormat="false" customHeight="true" hidden="false" ht="11.35" outlineLevel="0" r="232">
      <c r="A232" s="45" t="s">
        <v>2</v>
      </c>
      <c r="B232" s="45"/>
      <c r="C232" s="45"/>
      <c r="D232" s="45"/>
      <c r="E232" s="45"/>
      <c r="F232" s="45"/>
      <c r="G232" s="45"/>
      <c r="H232" s="26"/>
      <c r="I232" s="26"/>
      <c r="J232" s="26"/>
      <c r="K232" s="26"/>
      <c r="L232" s="26"/>
      <c r="M232" s="26"/>
      <c r="N232" s="26"/>
      <c r="O232" s="26"/>
      <c r="P232" s="26"/>
      <c r="Q232" s="26"/>
      <c r="R232" s="26"/>
      <c r="S232" s="26"/>
      <c r="T232" s="26"/>
    </row>
    <row collapsed="false" customFormat="false" customHeight="true" hidden="false" ht="11.35" outlineLevel="0" r="233">
      <c r="A233" s="45" t="s">
        <v>3</v>
      </c>
      <c r="B233" s="45"/>
      <c r="C233" s="45"/>
      <c r="D233" s="45"/>
      <c r="E233" s="45"/>
      <c r="F233" s="45"/>
      <c r="G233" s="45"/>
      <c r="H233" s="26"/>
      <c r="I233" s="26"/>
      <c r="J233" s="26"/>
      <c r="K233" s="26"/>
      <c r="L233" s="26"/>
      <c r="M233" s="26"/>
      <c r="N233" s="26"/>
      <c r="O233" s="26"/>
      <c r="P233" s="26"/>
      <c r="Q233" s="26"/>
      <c r="R233" s="26"/>
      <c r="S233" s="26"/>
      <c r="T233" s="26"/>
    </row>
    <row collapsed="false" customFormat="false" customHeight="true" hidden="false" ht="11.35" outlineLevel="0" r="234">
      <c r="A234" s="45" t="s">
        <v>153</v>
      </c>
      <c r="B234" s="45"/>
      <c r="C234" s="45"/>
      <c r="D234" s="45"/>
      <c r="E234" s="45"/>
      <c r="F234" s="45"/>
      <c r="G234" s="45"/>
      <c r="H234" s="26"/>
      <c r="I234" s="26"/>
      <c r="J234" s="26"/>
      <c r="K234" s="26"/>
      <c r="L234" s="26"/>
      <c r="M234" s="26"/>
      <c r="N234" s="26"/>
      <c r="O234" s="26"/>
      <c r="P234" s="26"/>
      <c r="Q234" s="26"/>
      <c r="R234" s="26"/>
      <c r="S234" s="26"/>
      <c r="T234" s="26"/>
    </row>
    <row collapsed="false" customFormat="false" customHeight="true" hidden="false" ht="11.35" outlineLevel="0" r="235">
      <c r="A235" s="3" t="s">
        <v>154</v>
      </c>
      <c r="B235" s="3"/>
      <c r="C235" s="3"/>
      <c r="D235" s="3"/>
      <c r="E235" s="3"/>
      <c r="F235" s="3"/>
      <c r="G235" s="3"/>
      <c r="H235" s="26"/>
      <c r="I235" s="26"/>
      <c r="J235" s="26"/>
      <c r="K235" s="26"/>
      <c r="L235" s="26"/>
      <c r="M235" s="26"/>
      <c r="N235" s="26"/>
      <c r="O235" s="26"/>
      <c r="P235" s="26"/>
      <c r="Q235" s="26"/>
      <c r="R235" s="26"/>
      <c r="S235" s="26"/>
      <c r="T235" s="26"/>
    </row>
    <row collapsed="false" customFormat="false" customHeight="true" hidden="false" ht="11.35" outlineLevel="0" r="236">
      <c r="A236" s="7" t="s">
        <v>6</v>
      </c>
      <c r="B236" s="7" t="s">
        <v>7</v>
      </c>
      <c r="C236" s="8" t="s">
        <v>8</v>
      </c>
      <c r="D236" s="9" t="s">
        <v>9</v>
      </c>
      <c r="E236" s="9"/>
      <c r="F236" s="9"/>
      <c r="G236" s="8" t="s">
        <v>10</v>
      </c>
      <c r="H236" s="28" t="s">
        <v>11</v>
      </c>
      <c r="I236" s="28"/>
      <c r="J236" s="28"/>
      <c r="K236" s="28"/>
      <c r="L236" s="28"/>
      <c r="M236" s="28" t="s">
        <v>12</v>
      </c>
      <c r="N236" s="28"/>
      <c r="O236" s="28"/>
      <c r="P236" s="28"/>
      <c r="Q236" s="27"/>
      <c r="R236" s="27"/>
      <c r="S236" s="27"/>
      <c r="T236" s="27"/>
    </row>
    <row collapsed="false" customFormat="false" customHeight="true" hidden="false" ht="11.35" outlineLevel="0" r="237">
      <c r="A237" s="7"/>
      <c r="B237" s="7"/>
      <c r="C237" s="7"/>
      <c r="D237" s="7" t="s">
        <v>13</v>
      </c>
      <c r="E237" s="7" t="s">
        <v>14</v>
      </c>
      <c r="F237" s="7" t="s">
        <v>15</v>
      </c>
      <c r="G237" s="8"/>
      <c r="H237" s="28" t="s">
        <v>16</v>
      </c>
      <c r="I237" s="28" t="s">
        <v>17</v>
      </c>
      <c r="J237" s="28" t="s">
        <v>18</v>
      </c>
      <c r="K237" s="28" t="s">
        <v>19</v>
      </c>
      <c r="L237" s="28" t="s">
        <v>20</v>
      </c>
      <c r="M237" s="28" t="s">
        <v>21</v>
      </c>
      <c r="N237" s="28" t="s">
        <v>22</v>
      </c>
      <c r="O237" s="28" t="s">
        <v>23</v>
      </c>
      <c r="P237" s="28" t="s">
        <v>24</v>
      </c>
      <c r="Q237" s="28" t="s">
        <v>25</v>
      </c>
      <c r="R237" s="28" t="s">
        <v>26</v>
      </c>
      <c r="S237" s="28" t="s">
        <v>27</v>
      </c>
      <c r="T237" s="28" t="s">
        <v>28</v>
      </c>
    </row>
    <row collapsed="false" customFormat="false" customHeight="true" hidden="false" ht="11.35" outlineLevel="0" r="238">
      <c r="A238" s="7" t="n">
        <v>1</v>
      </c>
      <c r="B238" s="7" t="n">
        <v>2</v>
      </c>
      <c r="C238" s="7" t="n">
        <v>3</v>
      </c>
      <c r="D238" s="7" t="n">
        <v>4</v>
      </c>
      <c r="E238" s="7" t="n">
        <v>5</v>
      </c>
      <c r="F238" s="7" t="n">
        <v>6</v>
      </c>
      <c r="G238" s="7" t="n">
        <v>7</v>
      </c>
      <c r="H238" s="28" t="n">
        <v>8</v>
      </c>
      <c r="I238" s="28" t="n">
        <v>9</v>
      </c>
      <c r="J238" s="28" t="n">
        <v>10</v>
      </c>
      <c r="K238" s="28" t="n">
        <v>11</v>
      </c>
      <c r="L238" s="28" t="n">
        <v>12</v>
      </c>
      <c r="M238" s="28" t="n">
        <v>13</v>
      </c>
      <c r="N238" s="28" t="n">
        <v>14</v>
      </c>
      <c r="O238" s="28" t="n">
        <v>15</v>
      </c>
      <c r="P238" s="28" t="n">
        <v>16</v>
      </c>
      <c r="Q238" s="28" t="n">
        <v>17</v>
      </c>
      <c r="R238" s="28" t="n">
        <v>18</v>
      </c>
      <c r="S238" s="28" t="n">
        <v>19</v>
      </c>
      <c r="T238" s="28" t="n">
        <v>20</v>
      </c>
    </row>
    <row collapsed="false" customFormat="false" customHeight="true" hidden="false" ht="11.35" outlineLevel="0" r="239">
      <c r="A239" s="9" t="s">
        <v>29</v>
      </c>
      <c r="B239" s="9"/>
      <c r="C239" s="9"/>
      <c r="D239" s="9"/>
      <c r="E239" s="9"/>
      <c r="F239" s="9"/>
      <c r="G239" s="9"/>
      <c r="H239" s="15"/>
      <c r="I239" s="15"/>
      <c r="J239" s="15"/>
      <c r="K239" s="15"/>
      <c r="L239" s="15"/>
      <c r="M239" s="15"/>
      <c r="N239" s="15"/>
      <c r="O239" s="15"/>
      <c r="P239" s="15"/>
      <c r="Q239" s="15"/>
      <c r="R239" s="15"/>
      <c r="S239" s="15"/>
      <c r="T239" s="15"/>
    </row>
    <row collapsed="false" customFormat="false" customHeight="true" hidden="false" ht="12.75" outlineLevel="0" r="240">
      <c r="A240" s="13" t="s">
        <v>30</v>
      </c>
      <c r="B240" s="13" t="s">
        <v>31</v>
      </c>
      <c r="C240" s="14" t="n">
        <v>100</v>
      </c>
      <c r="D240" s="14" t="n">
        <v>8.61</v>
      </c>
      <c r="E240" s="14" t="n">
        <v>20.94</v>
      </c>
      <c r="F240" s="14" t="n">
        <v>3.6</v>
      </c>
      <c r="G240" s="14" t="n">
        <v>237.3</v>
      </c>
      <c r="H240" s="15" t="n">
        <v>0.33</v>
      </c>
      <c r="I240" s="15" t="n">
        <v>0.08</v>
      </c>
      <c r="J240" s="15" t="n">
        <v>2</v>
      </c>
      <c r="K240" s="15" t="n">
        <v>7.68</v>
      </c>
      <c r="L240" s="15" t="n">
        <v>0.54</v>
      </c>
      <c r="M240" s="15" t="n">
        <v>110</v>
      </c>
      <c r="N240" s="15" t="n">
        <v>12</v>
      </c>
      <c r="O240" s="15" t="n">
        <v>19</v>
      </c>
      <c r="P240" s="15" t="n">
        <v>1.3</v>
      </c>
      <c r="Q240" s="15" t="n">
        <v>220</v>
      </c>
      <c r="R240" s="15" t="n">
        <v>4.32</v>
      </c>
      <c r="S240" s="15" t="n">
        <v>0.3</v>
      </c>
      <c r="T240" s="15" t="n">
        <v>45.45</v>
      </c>
    </row>
    <row collapsed="false" customFormat="false" customHeight="true" hidden="false" ht="12.75" outlineLevel="0" r="241">
      <c r="A241" s="13" t="s">
        <v>76</v>
      </c>
      <c r="B241" s="13" t="s">
        <v>77</v>
      </c>
      <c r="C241" s="24" t="n">
        <v>160</v>
      </c>
      <c r="D241" s="24" t="n">
        <v>4.8</v>
      </c>
      <c r="E241" s="24" t="n">
        <v>7.2</v>
      </c>
      <c r="F241" s="24" t="n">
        <v>23.84</v>
      </c>
      <c r="G241" s="24" t="n">
        <v>182.4</v>
      </c>
      <c r="H241" s="13" t="n">
        <v>0.23</v>
      </c>
      <c r="I241" s="13" t="n">
        <v>0.16</v>
      </c>
      <c r="J241" s="13"/>
      <c r="K241" s="13" t="n">
        <v>20.48</v>
      </c>
      <c r="L241" s="13" t="n">
        <v>0.48</v>
      </c>
      <c r="M241" s="13" t="n">
        <v>175.31</v>
      </c>
      <c r="N241" s="13" t="n">
        <v>16</v>
      </c>
      <c r="O241" s="13" t="n">
        <v>128</v>
      </c>
      <c r="P241" s="13" t="n">
        <v>4.49</v>
      </c>
      <c r="Q241" s="13" t="n">
        <v>233.6</v>
      </c>
      <c r="R241" s="13" t="n">
        <v>23.75</v>
      </c>
      <c r="S241" s="13" t="n">
        <v>3.72</v>
      </c>
      <c r="T241" s="13" t="n">
        <v>17.04</v>
      </c>
    </row>
    <row collapsed="false" customFormat="false" customHeight="true" hidden="false" ht="12.75" outlineLevel="0" r="242">
      <c r="A242" s="16" t="s">
        <v>34</v>
      </c>
      <c r="B242" s="13" t="s">
        <v>35</v>
      </c>
      <c r="C242" s="14" t="n">
        <v>200</v>
      </c>
      <c r="D242" s="14" t="n">
        <v>0.07</v>
      </c>
      <c r="E242" s="14" t="n">
        <v>0.01</v>
      </c>
      <c r="F242" s="14" t="n">
        <v>15.31</v>
      </c>
      <c r="G242" s="14" t="n">
        <v>61.62</v>
      </c>
      <c r="H242" s="15" t="n">
        <v>0.04</v>
      </c>
      <c r="I242" s="15" t="n">
        <v>0.01</v>
      </c>
      <c r="J242" s="15" t="n">
        <v>2.8</v>
      </c>
      <c r="K242" s="15" t="n">
        <v>0.38</v>
      </c>
      <c r="L242" s="15" t="n">
        <v>0.01</v>
      </c>
      <c r="M242" s="15" t="n">
        <v>3.54</v>
      </c>
      <c r="N242" s="15" t="n">
        <v>6.25</v>
      </c>
      <c r="O242" s="15" t="n">
        <v>4.6</v>
      </c>
      <c r="P242" s="15" t="n">
        <v>0.29</v>
      </c>
      <c r="Q242" s="15" t="n">
        <v>30</v>
      </c>
      <c r="R242" s="15"/>
      <c r="S242" s="15" t="n">
        <v>0.02</v>
      </c>
      <c r="T242" s="15" t="n">
        <v>0.7</v>
      </c>
    </row>
    <row collapsed="false" customFormat="false" customHeight="true" hidden="false" ht="12.75" outlineLevel="0" r="243">
      <c r="A243" s="18" t="s">
        <v>36</v>
      </c>
      <c r="B243" s="13" t="s">
        <v>37</v>
      </c>
      <c r="C243" s="14" t="n">
        <v>55</v>
      </c>
      <c r="D243" s="14" t="n">
        <v>4.18</v>
      </c>
      <c r="E243" s="14" t="n">
        <v>0.44</v>
      </c>
      <c r="F243" s="14" t="n">
        <v>27.06</v>
      </c>
      <c r="G243" s="14" t="n">
        <v>129.25</v>
      </c>
      <c r="H243" s="15" t="n">
        <v>0.055</v>
      </c>
      <c r="I243" s="15"/>
      <c r="J243" s="15"/>
      <c r="K243" s="15"/>
      <c r="L243" s="15" t="n">
        <v>0.605</v>
      </c>
      <c r="M243" s="15" t="n">
        <v>11</v>
      </c>
      <c r="N243" s="15" t="n">
        <v>35.75</v>
      </c>
      <c r="O243" s="15" t="n">
        <v>7.7</v>
      </c>
      <c r="P243" s="15" t="n">
        <v>0.605</v>
      </c>
      <c r="Q243" s="15" t="n">
        <v>42.29</v>
      </c>
      <c r="R243" s="15" t="n">
        <v>1.93</v>
      </c>
      <c r="S243" s="15" t="n">
        <v>3.08</v>
      </c>
      <c r="T243" s="15" t="n">
        <v>0.96</v>
      </c>
    </row>
    <row collapsed="false" customFormat="false" customHeight="true" hidden="false" ht="12.75" outlineLevel="0" r="244">
      <c r="A244" s="9"/>
      <c r="B244" s="13" t="s">
        <v>38</v>
      </c>
      <c r="C244" s="14" t="n">
        <f aca="false">C240+C241+C242+C243</f>
        <v>515</v>
      </c>
      <c r="D244" s="14" t="n">
        <f aca="false">D240+D241+D242+D243</f>
        <v>17.66</v>
      </c>
      <c r="E244" s="14" t="n">
        <f aca="false">E240+E241+E242+E243</f>
        <v>28.59</v>
      </c>
      <c r="F244" s="14" t="n">
        <f aca="false">F240+F241+F242+F243</f>
        <v>69.81</v>
      </c>
      <c r="G244" s="14" t="n">
        <f aca="false">G240+G241+G242+G243</f>
        <v>610.57</v>
      </c>
      <c r="H244" s="14" t="n">
        <f aca="false">H240+H241+H242+H243</f>
        <v>0.655</v>
      </c>
      <c r="I244" s="14" t="n">
        <f aca="false">I240+I241+I242+I243</f>
        <v>0.25</v>
      </c>
      <c r="J244" s="14" t="n">
        <f aca="false">J240+J241+J242+J243</f>
        <v>4.8</v>
      </c>
      <c r="K244" s="14" t="n">
        <f aca="false">K240+K241+K242+K243</f>
        <v>28.54</v>
      </c>
      <c r="L244" s="14" t="n">
        <f aca="false">L240+L241+L242+L243</f>
        <v>1.635</v>
      </c>
      <c r="M244" s="14" t="n">
        <f aca="false">M240+M241+M242+M243</f>
        <v>299.85</v>
      </c>
      <c r="N244" s="14" t="n">
        <f aca="false">N240+N241+N242+N243</f>
        <v>70</v>
      </c>
      <c r="O244" s="14" t="n">
        <f aca="false">O240+O241+O242+O243</f>
        <v>159.3</v>
      </c>
      <c r="P244" s="14" t="n">
        <f aca="false">P240+P241+P242+P243</f>
        <v>6.685</v>
      </c>
      <c r="Q244" s="14" t="n">
        <f aca="false">Q240+Q241+Q242+Q243</f>
        <v>525.89</v>
      </c>
      <c r="R244" s="14" t="n">
        <f aca="false">R240+R241+R242+R243</f>
        <v>30</v>
      </c>
      <c r="S244" s="14" t="n">
        <f aca="false">S240+S241+S242+S243</f>
        <v>7.12</v>
      </c>
      <c r="T244" s="14" t="n">
        <f aca="false">T240+T241+T242+T243</f>
        <v>64.15</v>
      </c>
    </row>
    <row collapsed="false" customFormat="false" customHeight="true" hidden="false" ht="12.75" outlineLevel="0" r="245">
      <c r="A245" s="9" t="s">
        <v>39</v>
      </c>
      <c r="B245" s="9"/>
      <c r="C245" s="9"/>
      <c r="D245" s="9"/>
      <c r="E245" s="9"/>
      <c r="F245" s="9"/>
      <c r="G245" s="9"/>
      <c r="H245" s="15"/>
      <c r="I245" s="15"/>
      <c r="J245" s="15"/>
      <c r="K245" s="15"/>
      <c r="L245" s="15"/>
      <c r="M245" s="15"/>
      <c r="N245" s="15"/>
      <c r="O245" s="15"/>
      <c r="P245" s="15"/>
      <c r="Q245" s="15"/>
      <c r="R245" s="15"/>
      <c r="S245" s="15"/>
      <c r="T245" s="15"/>
    </row>
    <row collapsed="false" customFormat="false" customHeight="true" hidden="false" ht="12.75" outlineLevel="0" r="246">
      <c r="A246" s="15" t="s">
        <v>155</v>
      </c>
      <c r="B246" s="15" t="s">
        <v>156</v>
      </c>
      <c r="C246" s="15" t="n">
        <v>70</v>
      </c>
      <c r="D246" s="15" t="n">
        <v>0.72</v>
      </c>
      <c r="E246" s="15" t="n">
        <v>6.19</v>
      </c>
      <c r="F246" s="15" t="n">
        <v>7.34</v>
      </c>
      <c r="G246" s="15" t="n">
        <v>88.04</v>
      </c>
      <c r="H246" s="15" t="n">
        <v>0</v>
      </c>
      <c r="I246" s="15"/>
      <c r="J246" s="15" t="n">
        <v>15.73</v>
      </c>
      <c r="K246" s="15"/>
      <c r="L246" s="15" t="n">
        <v>0</v>
      </c>
      <c r="M246" s="15" t="n">
        <v>0</v>
      </c>
      <c r="N246" s="15" t="n">
        <v>22.96</v>
      </c>
      <c r="O246" s="15" t="n">
        <v>12.21</v>
      </c>
      <c r="P246" s="15" t="n">
        <v>0.9</v>
      </c>
      <c r="Q246" s="15"/>
      <c r="R246" s="15"/>
      <c r="S246" s="15"/>
      <c r="T246" s="15"/>
    </row>
    <row collapsed="false" customFormat="false" customHeight="true" hidden="false" ht="12.75" outlineLevel="0" r="247">
      <c r="A247" s="21" t="s">
        <v>157</v>
      </c>
      <c r="B247" s="22" t="s">
        <v>158</v>
      </c>
      <c r="C247" s="23" t="n">
        <v>200</v>
      </c>
      <c r="D247" s="23" t="n">
        <v>1.94</v>
      </c>
      <c r="E247" s="23" t="n">
        <v>2.89</v>
      </c>
      <c r="F247" s="23" t="n">
        <v>10.74</v>
      </c>
      <c r="G247" s="23" t="n">
        <v>84.36</v>
      </c>
      <c r="H247" s="15" t="n">
        <v>0.06</v>
      </c>
      <c r="I247" s="15" t="n">
        <v>0</v>
      </c>
      <c r="J247" s="15" t="n">
        <v>4.24</v>
      </c>
      <c r="K247" s="15" t="n">
        <v>0.009</v>
      </c>
      <c r="L247" s="15" t="n">
        <v>0.97</v>
      </c>
      <c r="M247" s="15" t="n">
        <v>45.18</v>
      </c>
      <c r="N247" s="15" t="n">
        <v>20.33</v>
      </c>
      <c r="O247" s="15" t="n">
        <v>14.49</v>
      </c>
      <c r="P247" s="15" t="n">
        <v>0.55</v>
      </c>
      <c r="Q247" s="15" t="n">
        <v>0</v>
      </c>
      <c r="R247" s="15" t="n">
        <v>0</v>
      </c>
      <c r="S247" s="15" t="n">
        <v>0</v>
      </c>
      <c r="T247" s="15" t="n">
        <v>0</v>
      </c>
    </row>
    <row collapsed="false" customFormat="false" customHeight="true" hidden="false" ht="12.75" outlineLevel="0" r="248">
      <c r="A248" s="21" t="s">
        <v>115</v>
      </c>
      <c r="B248" s="22" t="s">
        <v>116</v>
      </c>
      <c r="C248" s="23" t="n">
        <v>90</v>
      </c>
      <c r="D248" s="23" t="n">
        <v>9.56</v>
      </c>
      <c r="E248" s="23" t="n">
        <v>6.44</v>
      </c>
      <c r="F248" s="23" t="n">
        <v>6.38</v>
      </c>
      <c r="G248" s="23" t="n">
        <v>87.89</v>
      </c>
      <c r="H248" s="15" t="n">
        <v>0.057</v>
      </c>
      <c r="I248" s="15"/>
      <c r="J248" s="15" t="n">
        <v>0.32</v>
      </c>
      <c r="K248" s="15" t="n">
        <v>0.016</v>
      </c>
      <c r="L248" s="15" t="n">
        <v>0.81</v>
      </c>
      <c r="M248" s="15" t="n">
        <v>129.6</v>
      </c>
      <c r="N248" s="15" t="n">
        <v>28.35</v>
      </c>
      <c r="O248" s="15" t="n">
        <v>18.63</v>
      </c>
      <c r="P248" s="15" t="n">
        <v>0.49</v>
      </c>
      <c r="Q248" s="15" t="n">
        <v>118.97</v>
      </c>
      <c r="R248" s="15" t="n">
        <v>43.87</v>
      </c>
      <c r="S248" s="15" t="n">
        <v>14.85</v>
      </c>
      <c r="T248" s="15" t="n">
        <v>152.72</v>
      </c>
    </row>
    <row collapsed="false" customFormat="false" customHeight="true" hidden="false" ht="12.75" outlineLevel="0" r="249">
      <c r="A249" s="16" t="s">
        <v>66</v>
      </c>
      <c r="B249" s="17" t="s">
        <v>67</v>
      </c>
      <c r="C249" s="14" t="n">
        <v>150</v>
      </c>
      <c r="D249" s="14" t="n">
        <v>3.15</v>
      </c>
      <c r="E249" s="14" t="n">
        <v>6.6</v>
      </c>
      <c r="F249" s="14" t="n">
        <v>16.35</v>
      </c>
      <c r="G249" s="14" t="n">
        <v>138</v>
      </c>
      <c r="H249" s="15" t="n">
        <v>0.135</v>
      </c>
      <c r="I249" s="15" t="n">
        <v>0</v>
      </c>
      <c r="J249" s="15" t="n">
        <v>5.1</v>
      </c>
      <c r="K249" s="15" t="n">
        <v>0.045</v>
      </c>
      <c r="L249" s="15" t="n">
        <v>0.15</v>
      </c>
      <c r="M249" s="15" t="n">
        <v>85.5</v>
      </c>
      <c r="N249" s="15" t="n">
        <v>39</v>
      </c>
      <c r="O249" s="15" t="n">
        <v>28.5</v>
      </c>
      <c r="P249" s="15" t="n">
        <v>1.05</v>
      </c>
      <c r="Q249" s="15"/>
      <c r="R249" s="15" t="n">
        <v>0</v>
      </c>
      <c r="S249" s="15" t="n">
        <v>0</v>
      </c>
      <c r="T249" s="15" t="n">
        <v>0</v>
      </c>
    </row>
    <row collapsed="false" customFormat="false" customHeight="true" hidden="false" ht="16.5" outlineLevel="0" r="250">
      <c r="A250" s="16" t="s">
        <v>46</v>
      </c>
      <c r="B250" s="17" t="s">
        <v>47</v>
      </c>
      <c r="C250" s="14" t="n">
        <v>180</v>
      </c>
      <c r="D250" s="14" t="n">
        <v>1.22</v>
      </c>
      <c r="E250" s="14" t="n">
        <v>0</v>
      </c>
      <c r="F250" s="14" t="n">
        <v>26.12</v>
      </c>
      <c r="G250" s="14" t="n">
        <v>104.57</v>
      </c>
      <c r="H250" s="15"/>
      <c r="I250" s="15" t="n">
        <v>0</v>
      </c>
      <c r="J250" s="15"/>
      <c r="K250" s="15" t="n">
        <v>0</v>
      </c>
      <c r="L250" s="15"/>
      <c r="M250" s="15"/>
      <c r="N250" s="15" t="n">
        <v>8.9</v>
      </c>
      <c r="O250" s="15" t="n">
        <v>0</v>
      </c>
      <c r="P250" s="15" t="n">
        <v>0.027</v>
      </c>
      <c r="Q250" s="15"/>
      <c r="R250" s="15"/>
      <c r="S250" s="15"/>
      <c r="T250" s="15"/>
    </row>
    <row collapsed="false" customFormat="false" customHeight="true" hidden="false" ht="12.75" outlineLevel="0" r="251">
      <c r="A251" s="25" t="s">
        <v>36</v>
      </c>
      <c r="B251" s="24" t="s">
        <v>37</v>
      </c>
      <c r="C251" s="14" t="n">
        <v>50</v>
      </c>
      <c r="D251" s="14" t="n">
        <v>3.8</v>
      </c>
      <c r="E251" s="14" t="n">
        <v>0.4</v>
      </c>
      <c r="F251" s="14" t="n">
        <v>24.6</v>
      </c>
      <c r="G251" s="14" t="n">
        <v>117.5</v>
      </c>
      <c r="H251" s="15" t="n">
        <v>0.05</v>
      </c>
      <c r="I251" s="15"/>
      <c r="J251" s="15"/>
      <c r="K251" s="15"/>
      <c r="L251" s="15" t="n">
        <v>0.55</v>
      </c>
      <c r="M251" s="15" t="n">
        <v>10</v>
      </c>
      <c r="N251" s="15" t="n">
        <v>32.5</v>
      </c>
      <c r="O251" s="15" t="n">
        <v>7</v>
      </c>
      <c r="P251" s="15" t="n">
        <v>0.55</v>
      </c>
      <c r="Q251" s="15" t="n">
        <v>38.45</v>
      </c>
      <c r="R251" s="15" t="n">
        <v>1.75</v>
      </c>
      <c r="S251" s="15" t="n">
        <v>2.8</v>
      </c>
      <c r="T251" s="15" t="n">
        <v>0.87</v>
      </c>
    </row>
    <row collapsed="false" customFormat="false" customHeight="true" hidden="false" ht="12.75" outlineLevel="0" r="252">
      <c r="A252" s="18" t="s">
        <v>48</v>
      </c>
      <c r="B252" s="24" t="s">
        <v>49</v>
      </c>
      <c r="C252" s="14" t="n">
        <v>40</v>
      </c>
      <c r="D252" s="14" t="n">
        <v>2.64</v>
      </c>
      <c r="E252" s="14" t="n">
        <v>0.48</v>
      </c>
      <c r="F252" s="14" t="n">
        <v>13.6</v>
      </c>
      <c r="G252" s="14" t="n">
        <v>72.4</v>
      </c>
      <c r="H252" s="15" t="n">
        <v>0.072</v>
      </c>
      <c r="I252" s="15" t="n">
        <v>0.036</v>
      </c>
      <c r="J252" s="15"/>
      <c r="K252" s="15"/>
      <c r="L252" s="15"/>
      <c r="M252" s="15" t="n">
        <v>62.4</v>
      </c>
      <c r="N252" s="15" t="n">
        <v>14</v>
      </c>
      <c r="O252" s="15" t="n">
        <v>18.8</v>
      </c>
      <c r="P252" s="15" t="n">
        <v>1.56</v>
      </c>
      <c r="Q252" s="15" t="n">
        <v>97.6</v>
      </c>
      <c r="R252" s="15" t="n">
        <v>1.28</v>
      </c>
      <c r="S252" s="15" t="n">
        <v>2.2</v>
      </c>
      <c r="T252" s="15" t="n">
        <v>9.6</v>
      </c>
    </row>
    <row collapsed="false" customFormat="false" customHeight="true" hidden="false" ht="12.75" outlineLevel="0" r="253">
      <c r="A253" s="9"/>
      <c r="B253" s="13" t="s">
        <v>50</v>
      </c>
      <c r="C253" s="14" t="n">
        <f aca="false">C246+C247+C248+C249+C250+C251+C252</f>
        <v>780</v>
      </c>
      <c r="D253" s="14" t="n">
        <f aca="false">D246+D247+D248+D249+D250+D251+D252</f>
        <v>23.03</v>
      </c>
      <c r="E253" s="14" t="n">
        <f aca="false">E246+E247+E248+E249+E250+E251+E252</f>
        <v>23</v>
      </c>
      <c r="F253" s="14" t="n">
        <f aca="false">F246+F247+F248+F249+F250+F251+F252</f>
        <v>105.13</v>
      </c>
      <c r="G253" s="14" t="n">
        <f aca="false">G246+G247+G248+G249+G250+G251+G252</f>
        <v>692.76</v>
      </c>
      <c r="H253" s="14" t="n">
        <f aca="false">H246+H247+H248+H249+H250+H251+H252</f>
        <v>0.374</v>
      </c>
      <c r="I253" s="14" t="n">
        <f aca="false">I246+I247+I248+I249+I250+I251+I252</f>
        <v>0.036</v>
      </c>
      <c r="J253" s="14" t="n">
        <f aca="false">J246+J247+J248+J249+J250+J251+J252</f>
        <v>25.39</v>
      </c>
      <c r="K253" s="14" t="n">
        <f aca="false">K246+K247+K248+K249+K250+K251+K252</f>
        <v>0.07</v>
      </c>
      <c r="L253" s="14" t="n">
        <f aca="false">L246+L247+L248+L249+L250+L251+L252</f>
        <v>2.48</v>
      </c>
      <c r="M253" s="14" t="n">
        <f aca="false">M246+M247+M248+M249+M250+M251+M252</f>
        <v>332.68</v>
      </c>
      <c r="N253" s="14" t="n">
        <f aca="false">N246+N247+N248+N249+N250+N251+N252</f>
        <v>166.04</v>
      </c>
      <c r="O253" s="14" t="n">
        <f aca="false">O246+O247+O248+O249+O250+O251+O252</f>
        <v>99.63</v>
      </c>
      <c r="P253" s="14" t="n">
        <f aca="false">P246+P247+P248+P249+P250+P251+P252</f>
        <v>5.127</v>
      </c>
      <c r="Q253" s="14" t="n">
        <f aca="false">Q246+Q247+Q248+Q249+Q250+Q251+Q252</f>
        <v>255.02</v>
      </c>
      <c r="R253" s="14" t="n">
        <f aca="false">R246+R247+R248+R249+R250+R251+R252</f>
        <v>46.9</v>
      </c>
      <c r="S253" s="14" t="n">
        <f aca="false">S246+S247+S248+S249+S250+S251+S252</f>
        <v>19.85</v>
      </c>
      <c r="T253" s="14" t="n">
        <f aca="false">T246+T247+T248+T249+T250+T251+T252</f>
        <v>163.19</v>
      </c>
    </row>
    <row collapsed="false" customFormat="false" customHeight="true" hidden="false" ht="12.75" outlineLevel="0" r="254">
      <c r="A254" s="9" t="s">
        <v>51</v>
      </c>
      <c r="B254" s="9"/>
      <c r="C254" s="9"/>
      <c r="D254" s="9"/>
      <c r="E254" s="9"/>
      <c r="F254" s="9"/>
      <c r="G254" s="9"/>
      <c r="H254" s="15"/>
      <c r="I254" s="15"/>
      <c r="J254" s="15"/>
      <c r="K254" s="15"/>
      <c r="L254" s="15"/>
      <c r="M254" s="15"/>
      <c r="N254" s="15"/>
      <c r="O254" s="15"/>
      <c r="P254" s="15"/>
      <c r="Q254" s="15"/>
      <c r="R254" s="15"/>
      <c r="S254" s="15"/>
      <c r="T254" s="15"/>
    </row>
    <row collapsed="false" customFormat="false" customHeight="true" hidden="false" ht="12.75" outlineLevel="0" r="255">
      <c r="A255" s="15" t="s">
        <v>155</v>
      </c>
      <c r="B255" s="15" t="s">
        <v>156</v>
      </c>
      <c r="C255" s="15" t="n">
        <v>70</v>
      </c>
      <c r="D255" s="15" t="n">
        <v>0.72</v>
      </c>
      <c r="E255" s="15" t="n">
        <v>6.19</v>
      </c>
      <c r="F255" s="15" t="n">
        <v>7.34</v>
      </c>
      <c r="G255" s="15" t="n">
        <v>88.04</v>
      </c>
      <c r="H255" s="15" t="n">
        <v>0</v>
      </c>
      <c r="I255" s="15"/>
      <c r="J255" s="15" t="n">
        <v>15.73</v>
      </c>
      <c r="K255" s="15"/>
      <c r="L255" s="15" t="n">
        <v>0</v>
      </c>
      <c r="M255" s="15" t="n">
        <v>0</v>
      </c>
      <c r="N255" s="15" t="n">
        <v>22.96</v>
      </c>
      <c r="O255" s="15" t="n">
        <v>12.21</v>
      </c>
      <c r="P255" s="15" t="n">
        <v>0.9</v>
      </c>
      <c r="Q255" s="15"/>
      <c r="R255" s="15"/>
      <c r="S255" s="15"/>
      <c r="T255" s="15"/>
    </row>
    <row collapsed="false" customFormat="false" customHeight="true" hidden="false" ht="12.75" outlineLevel="0" r="256">
      <c r="A256" s="21" t="s">
        <v>157</v>
      </c>
      <c r="B256" s="22" t="s">
        <v>158</v>
      </c>
      <c r="C256" s="23" t="n">
        <v>210</v>
      </c>
      <c r="D256" s="23" t="n">
        <v>2.037</v>
      </c>
      <c r="E256" s="23" t="n">
        <v>3.035</v>
      </c>
      <c r="F256" s="23" t="n">
        <v>11.28</v>
      </c>
      <c r="G256" s="23" t="n">
        <v>88.58</v>
      </c>
      <c r="H256" s="15" t="n">
        <v>0.063</v>
      </c>
      <c r="I256" s="15" t="n">
        <v>0</v>
      </c>
      <c r="J256" s="15" t="n">
        <v>4.45</v>
      </c>
      <c r="K256" s="15" t="n">
        <v>0.009</v>
      </c>
      <c r="L256" s="15" t="n">
        <v>1.02</v>
      </c>
      <c r="M256" s="15" t="n">
        <v>47.44</v>
      </c>
      <c r="N256" s="15" t="n">
        <v>21.35</v>
      </c>
      <c r="O256" s="15" t="n">
        <v>15.21</v>
      </c>
      <c r="P256" s="15" t="n">
        <v>0.58</v>
      </c>
      <c r="Q256" s="15" t="n">
        <v>0</v>
      </c>
      <c r="R256" s="15" t="n">
        <v>0</v>
      </c>
      <c r="S256" s="15" t="n">
        <v>0</v>
      </c>
      <c r="T256" s="15" t="n">
        <v>0</v>
      </c>
    </row>
    <row collapsed="false" customFormat="false" customHeight="true" hidden="false" ht="12.75" outlineLevel="0" r="257">
      <c r="A257" s="13" t="s">
        <v>30</v>
      </c>
      <c r="B257" s="13" t="s">
        <v>31</v>
      </c>
      <c r="C257" s="14" t="n">
        <v>120</v>
      </c>
      <c r="D257" s="14" t="n">
        <v>10.33</v>
      </c>
      <c r="E257" s="14" t="n">
        <v>25.13</v>
      </c>
      <c r="F257" s="14" t="n">
        <v>4.32</v>
      </c>
      <c r="G257" s="14" t="n">
        <v>284.76</v>
      </c>
      <c r="H257" s="15" t="n">
        <v>0.4</v>
      </c>
      <c r="I257" s="15" t="n">
        <v>0.096</v>
      </c>
      <c r="J257" s="15" t="n">
        <v>2.4</v>
      </c>
      <c r="K257" s="15" t="n">
        <v>9.22</v>
      </c>
      <c r="L257" s="15" t="n">
        <v>0.65</v>
      </c>
      <c r="M257" s="15" t="n">
        <v>132</v>
      </c>
      <c r="N257" s="15" t="n">
        <v>14.4</v>
      </c>
      <c r="O257" s="15" t="n">
        <v>22.8</v>
      </c>
      <c r="P257" s="15" t="n">
        <v>1.56</v>
      </c>
      <c r="Q257" s="15" t="n">
        <v>264</v>
      </c>
      <c r="R257" s="15" t="n">
        <v>5.18</v>
      </c>
      <c r="S257" s="15" t="n">
        <v>0.36</v>
      </c>
      <c r="T257" s="15" t="n">
        <v>54.54</v>
      </c>
    </row>
    <row collapsed="false" customFormat="false" customHeight="true" hidden="false" ht="12.75" outlineLevel="0" r="258">
      <c r="A258" s="13" t="s">
        <v>76</v>
      </c>
      <c r="B258" s="13" t="s">
        <v>77</v>
      </c>
      <c r="C258" s="24" t="n">
        <v>160</v>
      </c>
      <c r="D258" s="24" t="n">
        <v>4.8</v>
      </c>
      <c r="E258" s="24" t="n">
        <v>7.2</v>
      </c>
      <c r="F258" s="24" t="n">
        <v>23.84</v>
      </c>
      <c r="G258" s="24" t="n">
        <v>182.4</v>
      </c>
      <c r="H258" s="13" t="n">
        <v>0.23</v>
      </c>
      <c r="I258" s="13" t="n">
        <v>0.16</v>
      </c>
      <c r="J258" s="13"/>
      <c r="K258" s="13" t="n">
        <v>20.48</v>
      </c>
      <c r="L258" s="13" t="n">
        <v>0.48</v>
      </c>
      <c r="M258" s="13" t="n">
        <v>175.31</v>
      </c>
      <c r="N258" s="13" t="n">
        <v>16</v>
      </c>
      <c r="O258" s="13" t="n">
        <v>128</v>
      </c>
      <c r="P258" s="13" t="n">
        <v>4.49</v>
      </c>
      <c r="Q258" s="13" t="n">
        <v>233.6</v>
      </c>
      <c r="R258" s="13" t="n">
        <v>23.75</v>
      </c>
      <c r="S258" s="13" t="n">
        <v>3.72</v>
      </c>
      <c r="T258" s="13" t="n">
        <v>17.04</v>
      </c>
    </row>
    <row collapsed="false" customFormat="false" customHeight="true" hidden="false" ht="17.65" outlineLevel="0" r="259">
      <c r="A259" s="16" t="s">
        <v>46</v>
      </c>
      <c r="B259" s="17" t="s">
        <v>47</v>
      </c>
      <c r="C259" s="14" t="n">
        <v>180</v>
      </c>
      <c r="D259" s="14" t="n">
        <v>1.22</v>
      </c>
      <c r="E259" s="14" t="n">
        <v>0</v>
      </c>
      <c r="F259" s="14" t="n">
        <v>26.12</v>
      </c>
      <c r="G259" s="14" t="n">
        <v>104.57</v>
      </c>
      <c r="H259" s="15"/>
      <c r="I259" s="15" t="n">
        <v>0</v>
      </c>
      <c r="J259" s="15"/>
      <c r="K259" s="15" t="n">
        <v>0</v>
      </c>
      <c r="L259" s="15"/>
      <c r="M259" s="15"/>
      <c r="N259" s="15" t="n">
        <v>8.9</v>
      </c>
      <c r="O259" s="15" t="n">
        <v>0</v>
      </c>
      <c r="P259" s="15" t="n">
        <v>0.027</v>
      </c>
      <c r="Q259" s="15"/>
      <c r="R259" s="15"/>
      <c r="S259" s="15"/>
      <c r="T259" s="15"/>
    </row>
    <row collapsed="false" customFormat="false" customHeight="true" hidden="false" ht="12.75" outlineLevel="0" r="260">
      <c r="A260" s="25" t="s">
        <v>36</v>
      </c>
      <c r="B260" s="24" t="s">
        <v>37</v>
      </c>
      <c r="C260" s="14" t="n">
        <v>40</v>
      </c>
      <c r="D260" s="14" t="n">
        <v>3.04</v>
      </c>
      <c r="E260" s="14" t="n">
        <v>0.32</v>
      </c>
      <c r="F260" s="14" t="n">
        <v>19.68</v>
      </c>
      <c r="G260" s="14" t="n">
        <v>94</v>
      </c>
      <c r="H260" s="15" t="n">
        <v>0.04</v>
      </c>
      <c r="I260" s="15"/>
      <c r="J260" s="15"/>
      <c r="K260" s="15"/>
      <c r="L260" s="15" t="n">
        <v>0.44</v>
      </c>
      <c r="M260" s="15" t="n">
        <v>8</v>
      </c>
      <c r="N260" s="15" t="n">
        <v>26</v>
      </c>
      <c r="O260" s="15" t="n">
        <v>5.6</v>
      </c>
      <c r="P260" s="15" t="n">
        <v>0.44</v>
      </c>
      <c r="Q260" s="15" t="n">
        <v>30.76</v>
      </c>
      <c r="R260" s="15" t="n">
        <v>1.4</v>
      </c>
      <c r="S260" s="15" t="n">
        <v>2.24</v>
      </c>
      <c r="T260" s="15" t="n">
        <v>0.7</v>
      </c>
    </row>
    <row collapsed="false" customFormat="false" customHeight="true" hidden="false" ht="12.75" outlineLevel="0" r="261">
      <c r="A261" s="25" t="s">
        <v>48</v>
      </c>
      <c r="B261" s="24" t="s">
        <v>49</v>
      </c>
      <c r="C261" s="14" t="n">
        <v>40</v>
      </c>
      <c r="D261" s="14" t="n">
        <v>2.64</v>
      </c>
      <c r="E261" s="14" t="n">
        <v>0.48</v>
      </c>
      <c r="F261" s="14" t="n">
        <v>13.6</v>
      </c>
      <c r="G261" s="14" t="n">
        <v>72.4</v>
      </c>
      <c r="H261" s="15" t="n">
        <v>0.072</v>
      </c>
      <c r="I261" s="15" t="n">
        <v>0.036</v>
      </c>
      <c r="J261" s="15"/>
      <c r="K261" s="15"/>
      <c r="L261" s="15"/>
      <c r="M261" s="15" t="n">
        <v>62.4</v>
      </c>
      <c r="N261" s="15" t="n">
        <v>14</v>
      </c>
      <c r="O261" s="15" t="n">
        <v>18.8</v>
      </c>
      <c r="P261" s="15" t="n">
        <v>1.56</v>
      </c>
      <c r="Q261" s="15" t="n">
        <v>97.6</v>
      </c>
      <c r="R261" s="15" t="n">
        <v>1.28</v>
      </c>
      <c r="S261" s="15" t="n">
        <v>2.2</v>
      </c>
      <c r="T261" s="15" t="n">
        <v>9.6</v>
      </c>
    </row>
    <row collapsed="false" customFormat="false" customHeight="true" hidden="false" ht="12.75" outlineLevel="0" r="262">
      <c r="A262" s="9"/>
      <c r="B262" s="13" t="s">
        <v>50</v>
      </c>
      <c r="C262" s="24" t="n">
        <f aca="false">C255+C256+C257+C258+C259+C260+C261</f>
        <v>820</v>
      </c>
      <c r="D262" s="24" t="n">
        <f aca="false">D255+D256+D257+D258+D259+D260+D261</f>
        <v>24.787</v>
      </c>
      <c r="E262" s="24" t="n">
        <f aca="false">E255+E256+E257+E258+E259+E260+E261</f>
        <v>42.355</v>
      </c>
      <c r="F262" s="24" t="n">
        <f aca="false">F255+F256+F257+F258+F259+F260+F261</f>
        <v>106.18</v>
      </c>
      <c r="G262" s="24" t="n">
        <f aca="false">G255+G256+G257+G258+G259+G260+G261</f>
        <v>914.75</v>
      </c>
      <c r="H262" s="24" t="n">
        <f aca="false">H255+H256+H257+H258+H259+H260+H261</f>
        <v>0.805</v>
      </c>
      <c r="I262" s="24" t="n">
        <f aca="false">I255+I256+I257+I258+I259+I260+I261</f>
        <v>0.292</v>
      </c>
      <c r="J262" s="24" t="n">
        <f aca="false">J255+J256+J257+J258+J259+J260+J261</f>
        <v>22.58</v>
      </c>
      <c r="K262" s="24" t="n">
        <f aca="false">K255+K256+K257+K258+K259+K260+K261</f>
        <v>29.709</v>
      </c>
      <c r="L262" s="24" t="n">
        <f aca="false">L255+L256+L257+L258+L259+L260+L261</f>
        <v>2.59</v>
      </c>
      <c r="M262" s="24" t="n">
        <f aca="false">M255+M256+M257+M258+M259+M260+M261</f>
        <v>425.15</v>
      </c>
      <c r="N262" s="24" t="n">
        <f aca="false">N255+N256+N257+N258+N259+N260+N261</f>
        <v>123.61</v>
      </c>
      <c r="O262" s="24" t="n">
        <f aca="false">O255+O256+O257+O258+O259+O260+O261</f>
        <v>202.62</v>
      </c>
      <c r="P262" s="24" t="n">
        <f aca="false">P255+P256+P257+P258+P259+P260+P261</f>
        <v>9.557</v>
      </c>
      <c r="Q262" s="24" t="n">
        <f aca="false">Q255+Q256+Q257+Q258+Q259+Q260+Q261</f>
        <v>625.96</v>
      </c>
      <c r="R262" s="24" t="n">
        <f aca="false">R255+R256+R257+R258+R259+R260+R261</f>
        <v>31.61</v>
      </c>
      <c r="S262" s="24" t="n">
        <f aca="false">S255+S256+S257+S258+S259+S260+S261</f>
        <v>8.52</v>
      </c>
      <c r="T262" s="24" t="n">
        <f aca="false">T255+T256+T257+T258+T259+T260+T261</f>
        <v>81.88</v>
      </c>
    </row>
    <row collapsed="false" customFormat="false" customHeight="true" hidden="false" ht="12.75" outlineLevel="0" r="263">
      <c r="A263" s="9" t="s">
        <v>54</v>
      </c>
      <c r="B263" s="9"/>
      <c r="C263" s="9"/>
      <c r="D263" s="9"/>
      <c r="E263" s="9"/>
      <c r="F263" s="9"/>
      <c r="G263" s="9"/>
      <c r="H263" s="15"/>
      <c r="I263" s="15"/>
      <c r="J263" s="15"/>
      <c r="K263" s="15"/>
      <c r="L263" s="15"/>
      <c r="M263" s="15"/>
      <c r="N263" s="15"/>
      <c r="O263" s="15"/>
      <c r="P263" s="15"/>
      <c r="Q263" s="15"/>
      <c r="R263" s="15"/>
      <c r="S263" s="15"/>
      <c r="T263" s="15"/>
    </row>
    <row collapsed="false" customFormat="false" customHeight="true" hidden="false" ht="12.75" outlineLevel="0" r="264">
      <c r="A264" s="16" t="s">
        <v>119</v>
      </c>
      <c r="B264" s="17" t="s">
        <v>151</v>
      </c>
      <c r="C264" s="14" t="n">
        <v>200</v>
      </c>
      <c r="D264" s="14" t="n">
        <v>0.2</v>
      </c>
      <c r="E264" s="14" t="n">
        <v>0</v>
      </c>
      <c r="F264" s="14" t="n">
        <v>35.8</v>
      </c>
      <c r="G264" s="14" t="n">
        <v>142</v>
      </c>
      <c r="H264" s="15" t="n">
        <v>0.02</v>
      </c>
      <c r="I264" s="15"/>
      <c r="J264" s="15" t="n">
        <v>4.3</v>
      </c>
      <c r="K264" s="15" t="n">
        <v>1.2</v>
      </c>
      <c r="L264" s="15" t="n">
        <v>0.2</v>
      </c>
      <c r="M264" s="15" t="n">
        <v>16</v>
      </c>
      <c r="N264" s="15" t="n">
        <v>22</v>
      </c>
      <c r="O264" s="15" t="n">
        <v>14</v>
      </c>
      <c r="P264" s="15" t="n">
        <v>1.1</v>
      </c>
      <c r="Q264" s="15" t="n">
        <v>91.6</v>
      </c>
      <c r="R264" s="15" t="n">
        <v>0.87</v>
      </c>
      <c r="S264" s="15" t="n">
        <v>0.1</v>
      </c>
      <c r="T264" s="15" t="n">
        <v>3.13</v>
      </c>
    </row>
    <row collapsed="false" customFormat="false" customHeight="true" hidden="false" ht="12.75" outlineLevel="0" r="265">
      <c r="A265" s="16" t="s">
        <v>57</v>
      </c>
      <c r="B265" s="17" t="s">
        <v>58</v>
      </c>
      <c r="C265" s="24" t="n">
        <v>100</v>
      </c>
      <c r="D265" s="24" t="n">
        <v>7</v>
      </c>
      <c r="E265" s="24" t="n">
        <v>11.1</v>
      </c>
      <c r="F265" s="24" t="n">
        <v>44.21</v>
      </c>
      <c r="G265" s="24" t="n">
        <v>327.9</v>
      </c>
      <c r="H265" s="15" t="n">
        <v>0.16</v>
      </c>
      <c r="I265" s="15" t="n">
        <v>0.084</v>
      </c>
      <c r="J265" s="15"/>
      <c r="K265" s="15" t="n">
        <v>31.9</v>
      </c>
      <c r="L265" s="15" t="n">
        <v>1.44</v>
      </c>
      <c r="M265" s="15" t="n">
        <v>63.34</v>
      </c>
      <c r="N265" s="15" t="n">
        <v>25.18</v>
      </c>
      <c r="O265" s="15" t="n">
        <v>15.8</v>
      </c>
      <c r="P265" s="15" t="n">
        <v>1.54</v>
      </c>
      <c r="Q265" s="15" t="n">
        <v>50</v>
      </c>
      <c r="R265" s="15" t="n">
        <v>1.41</v>
      </c>
      <c r="S265" s="15" t="n">
        <v>4.71</v>
      </c>
      <c r="T265" s="15" t="n">
        <v>18.56</v>
      </c>
    </row>
    <row collapsed="false" customFormat="false" customHeight="true" hidden="false" ht="12.75" outlineLevel="0" r="266">
      <c r="A266" s="9"/>
      <c r="B266" s="13" t="s">
        <v>59</v>
      </c>
      <c r="C266" s="24" t="n">
        <f aca="false">C264+C265</f>
        <v>300</v>
      </c>
      <c r="D266" s="24" t="n">
        <f aca="false">SUM(D264:D265)</f>
        <v>7.2</v>
      </c>
      <c r="E266" s="24" t="n">
        <f aca="false">SUM(E264:E265)</f>
        <v>11.1</v>
      </c>
      <c r="F266" s="24" t="n">
        <f aca="false">SUM(F264:F265)</f>
        <v>80.01</v>
      </c>
      <c r="G266" s="24" t="n">
        <f aca="false">SUM(G264:G265)</f>
        <v>469.9</v>
      </c>
      <c r="H266" s="24" t="n">
        <f aca="false">SUM(H264:H265)</f>
        <v>0.18</v>
      </c>
      <c r="I266" s="24" t="n">
        <f aca="false">SUM(I264:I265)</f>
        <v>0.084</v>
      </c>
      <c r="J266" s="24" t="n">
        <f aca="false">SUM(J264:J265)</f>
        <v>4.3</v>
      </c>
      <c r="K266" s="24" t="n">
        <f aca="false">SUM(K264:K265)</f>
        <v>33.1</v>
      </c>
      <c r="L266" s="24" t="n">
        <f aca="false">SUM(L264:L265)</f>
        <v>1.64</v>
      </c>
      <c r="M266" s="24" t="n">
        <f aca="false">SUM(M264:M265)</f>
        <v>79.34</v>
      </c>
      <c r="N266" s="24" t="n">
        <f aca="false">SUM(N264:N265)</f>
        <v>47.18</v>
      </c>
      <c r="O266" s="24" t="n">
        <f aca="false">SUM(O264:O265)</f>
        <v>29.8</v>
      </c>
      <c r="P266" s="24" t="n">
        <f aca="false">SUM(P264:P265)</f>
        <v>2.64</v>
      </c>
      <c r="Q266" s="24" t="n">
        <f aca="false">SUM(Q264:Q265)</f>
        <v>141.6</v>
      </c>
      <c r="R266" s="24" t="n">
        <f aca="false">SUM(R264:R265)</f>
        <v>2.28</v>
      </c>
      <c r="S266" s="24" t="n">
        <f aca="false">SUM(S264:S265)</f>
        <v>4.81</v>
      </c>
      <c r="T266" s="24" t="n">
        <f aca="false">SUM(T264:T265)</f>
        <v>21.69</v>
      </c>
    </row>
    <row collapsed="false" customFormat="false" customHeight="true" hidden="false" ht="12.75" outlineLevel="0" r="267">
      <c r="A267" s="9"/>
      <c r="B267" s="13" t="s">
        <v>60</v>
      </c>
      <c r="C267" s="24" t="n">
        <f aca="false">C244+C253+C266</f>
        <v>1595</v>
      </c>
      <c r="D267" s="24" t="n">
        <f aca="false">D244+D253+D266</f>
        <v>47.89</v>
      </c>
      <c r="E267" s="24" t="n">
        <f aca="false">E244+E253+E266</f>
        <v>62.69</v>
      </c>
      <c r="F267" s="24" t="n">
        <f aca="false">F244+F253+F266</f>
        <v>254.95</v>
      </c>
      <c r="G267" s="24" t="n">
        <f aca="false">G244+G253+G266</f>
        <v>1773.23</v>
      </c>
      <c r="H267" s="24" t="n">
        <f aca="false">H244+H253+H266</f>
        <v>1.209</v>
      </c>
      <c r="I267" s="24" t="n">
        <f aca="false">I244+I253+I266</f>
        <v>0.37</v>
      </c>
      <c r="J267" s="24" t="n">
        <f aca="false">J244+J253+J266</f>
        <v>34.49</v>
      </c>
      <c r="K267" s="24" t="n">
        <f aca="false">K244+K253+K266</f>
        <v>61.71</v>
      </c>
      <c r="L267" s="24" t="n">
        <f aca="false">L244+L253+L266</f>
        <v>5.755</v>
      </c>
      <c r="M267" s="24" t="n">
        <f aca="false">M244+M253+M266</f>
        <v>711.87</v>
      </c>
      <c r="N267" s="24" t="n">
        <f aca="false">N244+N253+N266</f>
        <v>283.22</v>
      </c>
      <c r="O267" s="24" t="n">
        <f aca="false">O244+O253+O266</f>
        <v>288.73</v>
      </c>
      <c r="P267" s="24" t="n">
        <f aca="false">P244+P253+P266</f>
        <v>14.452</v>
      </c>
      <c r="Q267" s="24" t="n">
        <f aca="false">Q244+Q253+Q266</f>
        <v>922.51</v>
      </c>
      <c r="R267" s="24" t="n">
        <f aca="false">R244+R253+R266</f>
        <v>79.18</v>
      </c>
      <c r="S267" s="24" t="n">
        <f aca="false">S244+S253+S266</f>
        <v>31.78</v>
      </c>
      <c r="T267" s="24" t="n">
        <f aca="false">T244+T253+T266</f>
        <v>249.03</v>
      </c>
    </row>
    <row collapsed="false" customFormat="false" customHeight="true" hidden="false" ht="11.35" outlineLevel="0" r="269">
      <c r="A269" s="3" t="s">
        <v>1</v>
      </c>
      <c r="B269" s="3"/>
      <c r="C269" s="3"/>
      <c r="D269" s="3"/>
      <c r="E269" s="3"/>
      <c r="F269" s="3"/>
      <c r="G269" s="3"/>
      <c r="H269" s="26"/>
      <c r="I269" s="26"/>
      <c r="J269" s="26"/>
      <c r="K269" s="26"/>
      <c r="L269" s="26"/>
      <c r="M269" s="26"/>
      <c r="N269" s="26"/>
      <c r="O269" s="26"/>
      <c r="P269" s="26"/>
      <c r="Q269" s="26"/>
      <c r="R269" s="26"/>
      <c r="S269" s="26"/>
      <c r="T269" s="26"/>
    </row>
    <row collapsed="false" customFormat="false" customHeight="true" hidden="false" ht="11.35" outlineLevel="0" r="270">
      <c r="A270" s="3" t="s">
        <v>2</v>
      </c>
      <c r="B270" s="3"/>
      <c r="C270" s="3"/>
      <c r="D270" s="3"/>
      <c r="E270" s="3"/>
      <c r="F270" s="3"/>
      <c r="G270" s="3"/>
      <c r="H270" s="26"/>
      <c r="I270" s="26"/>
      <c r="J270" s="26"/>
      <c r="K270" s="26"/>
      <c r="L270" s="26"/>
      <c r="M270" s="26"/>
      <c r="N270" s="26"/>
      <c r="O270" s="26"/>
      <c r="P270" s="26"/>
      <c r="Q270" s="26"/>
      <c r="R270" s="26"/>
      <c r="S270" s="26"/>
      <c r="T270" s="26"/>
    </row>
    <row collapsed="false" customFormat="false" customHeight="true" hidden="false" ht="11.35" outlineLevel="0" r="271">
      <c r="A271" s="3" t="s">
        <v>3</v>
      </c>
      <c r="B271" s="3"/>
      <c r="C271" s="3"/>
      <c r="D271" s="3"/>
      <c r="E271" s="3"/>
      <c r="F271" s="3"/>
      <c r="G271" s="3"/>
      <c r="H271" s="26"/>
      <c r="I271" s="26"/>
      <c r="J271" s="26"/>
      <c r="K271" s="26"/>
      <c r="L271" s="26"/>
      <c r="M271" s="26"/>
      <c r="N271" s="26"/>
      <c r="O271" s="26"/>
      <c r="P271" s="26"/>
      <c r="Q271" s="26"/>
      <c r="R271" s="26"/>
      <c r="S271" s="26"/>
      <c r="T271" s="26"/>
    </row>
    <row collapsed="false" customFormat="false" customHeight="true" hidden="false" ht="11.35" outlineLevel="0" r="272">
      <c r="A272" s="3" t="s">
        <v>159</v>
      </c>
      <c r="B272" s="3"/>
      <c r="C272" s="3"/>
      <c r="D272" s="3"/>
      <c r="E272" s="3"/>
      <c r="F272" s="3"/>
      <c r="G272" s="3"/>
      <c r="H272" s="26"/>
      <c r="I272" s="26"/>
      <c r="J272" s="26"/>
      <c r="K272" s="26"/>
      <c r="L272" s="26"/>
      <c r="M272" s="26"/>
      <c r="N272" s="26"/>
      <c r="O272" s="26"/>
      <c r="P272" s="26"/>
      <c r="Q272" s="26"/>
      <c r="R272" s="26"/>
      <c r="S272" s="26"/>
      <c r="T272" s="26"/>
    </row>
    <row collapsed="false" customFormat="false" customHeight="true" hidden="false" ht="11.35" outlineLevel="0" r="273">
      <c r="A273" s="6" t="s">
        <v>160</v>
      </c>
      <c r="B273" s="6"/>
      <c r="C273" s="6"/>
      <c r="D273" s="6"/>
      <c r="E273" s="6"/>
      <c r="F273" s="6"/>
      <c r="G273" s="6"/>
      <c r="H273" s="26"/>
      <c r="I273" s="26"/>
      <c r="J273" s="26"/>
      <c r="K273" s="26"/>
      <c r="L273" s="26"/>
      <c r="M273" s="26"/>
      <c r="N273" s="26"/>
      <c r="O273" s="26"/>
      <c r="P273" s="26"/>
      <c r="Q273" s="26"/>
      <c r="R273" s="26"/>
      <c r="S273" s="26"/>
      <c r="T273" s="26"/>
    </row>
    <row collapsed="false" customFormat="false" customHeight="true" hidden="false" ht="11.35" outlineLevel="0" r="274">
      <c r="A274" s="7" t="s">
        <v>6</v>
      </c>
      <c r="B274" s="7" t="s">
        <v>7</v>
      </c>
      <c r="C274" s="8" t="s">
        <v>8</v>
      </c>
      <c r="D274" s="3" t="s">
        <v>9</v>
      </c>
      <c r="E274" s="3"/>
      <c r="F274" s="3"/>
      <c r="G274" s="8" t="s">
        <v>10</v>
      </c>
      <c r="H274" s="28" t="s">
        <v>11</v>
      </c>
      <c r="I274" s="28"/>
      <c r="J274" s="28"/>
      <c r="K274" s="28"/>
      <c r="L274" s="28"/>
      <c r="M274" s="28" t="s">
        <v>12</v>
      </c>
      <c r="N274" s="28"/>
      <c r="O274" s="28"/>
      <c r="P274" s="28"/>
      <c r="Q274" s="27"/>
      <c r="R274" s="27"/>
      <c r="S274" s="27"/>
      <c r="T274" s="27"/>
    </row>
    <row collapsed="false" customFormat="false" customHeight="true" hidden="false" ht="11.35" outlineLevel="0" r="275">
      <c r="A275" s="7"/>
      <c r="B275" s="7"/>
      <c r="C275" s="7"/>
      <c r="D275" s="7" t="s">
        <v>13</v>
      </c>
      <c r="E275" s="7" t="s">
        <v>14</v>
      </c>
      <c r="F275" s="7" t="s">
        <v>15</v>
      </c>
      <c r="G275" s="8"/>
      <c r="H275" s="28" t="s">
        <v>16</v>
      </c>
      <c r="I275" s="28" t="s">
        <v>17</v>
      </c>
      <c r="J275" s="28" t="s">
        <v>18</v>
      </c>
      <c r="K275" s="28" t="s">
        <v>19</v>
      </c>
      <c r="L275" s="28" t="s">
        <v>20</v>
      </c>
      <c r="M275" s="28" t="s">
        <v>21</v>
      </c>
      <c r="N275" s="28" t="s">
        <v>22</v>
      </c>
      <c r="O275" s="28" t="s">
        <v>23</v>
      </c>
      <c r="P275" s="28" t="s">
        <v>24</v>
      </c>
      <c r="Q275" s="28" t="s">
        <v>25</v>
      </c>
      <c r="R275" s="28" t="s">
        <v>26</v>
      </c>
      <c r="S275" s="28" t="s">
        <v>27</v>
      </c>
      <c r="T275" s="28" t="s">
        <v>28</v>
      </c>
    </row>
    <row collapsed="false" customFormat="false" customHeight="true" hidden="false" ht="11.35" outlineLevel="0" r="276">
      <c r="A276" s="7" t="n">
        <v>1</v>
      </c>
      <c r="B276" s="7" t="n">
        <v>2</v>
      </c>
      <c r="C276" s="7" t="n">
        <v>3</v>
      </c>
      <c r="D276" s="7" t="n">
        <v>4</v>
      </c>
      <c r="E276" s="7" t="n">
        <v>5</v>
      </c>
      <c r="F276" s="7" t="n">
        <v>6</v>
      </c>
      <c r="G276" s="7" t="n">
        <v>7</v>
      </c>
      <c r="H276" s="28" t="n">
        <v>8</v>
      </c>
      <c r="I276" s="28" t="n">
        <v>9</v>
      </c>
      <c r="J276" s="28" t="n">
        <v>10</v>
      </c>
      <c r="K276" s="28" t="n">
        <v>11</v>
      </c>
      <c r="L276" s="28" t="n">
        <v>12</v>
      </c>
      <c r="M276" s="28" t="n">
        <v>13</v>
      </c>
      <c r="N276" s="28" t="n">
        <v>14</v>
      </c>
      <c r="O276" s="28" t="n">
        <v>15</v>
      </c>
      <c r="P276" s="28" t="n">
        <v>16</v>
      </c>
      <c r="Q276" s="28" t="n">
        <v>17</v>
      </c>
      <c r="R276" s="28" t="n">
        <v>18</v>
      </c>
      <c r="S276" s="28" t="n">
        <v>19</v>
      </c>
      <c r="T276" s="28" t="n">
        <v>20</v>
      </c>
    </row>
    <row collapsed="false" customFormat="false" customHeight="true" hidden="false" ht="11.35" outlineLevel="0" r="277">
      <c r="A277" s="9" t="s">
        <v>29</v>
      </c>
      <c r="B277" s="9"/>
      <c r="C277" s="9"/>
      <c r="D277" s="9"/>
      <c r="E277" s="9"/>
      <c r="F277" s="9"/>
      <c r="G277" s="9"/>
      <c r="H277" s="46"/>
      <c r="I277" s="46"/>
      <c r="J277" s="46"/>
      <c r="K277" s="46"/>
      <c r="L277" s="46"/>
      <c r="M277" s="46"/>
      <c r="N277" s="46"/>
      <c r="O277" s="46"/>
      <c r="P277" s="46"/>
      <c r="Q277" s="46"/>
      <c r="R277" s="46"/>
      <c r="S277" s="46"/>
      <c r="T277" s="46"/>
    </row>
    <row collapsed="false" customFormat="false" customHeight="true" hidden="false" ht="12.75" outlineLevel="0" r="278">
      <c r="A278" s="13" t="s">
        <v>161</v>
      </c>
      <c r="B278" s="17" t="s">
        <v>162</v>
      </c>
      <c r="C278" s="14" t="n">
        <v>110</v>
      </c>
      <c r="D278" s="24" t="n">
        <v>6.36</v>
      </c>
      <c r="E278" s="24" t="n">
        <v>11.6</v>
      </c>
      <c r="F278" s="24" t="n">
        <v>8.78</v>
      </c>
      <c r="G278" s="24" t="n">
        <v>183</v>
      </c>
      <c r="H278" s="15" t="n">
        <v>0.029</v>
      </c>
      <c r="I278" s="15" t="n">
        <v>0.037</v>
      </c>
      <c r="J278" s="15" t="n">
        <v>0.47</v>
      </c>
      <c r="K278" s="15" t="n">
        <v>3.76</v>
      </c>
      <c r="L278" s="15" t="n">
        <v>0.31</v>
      </c>
      <c r="M278" s="15" t="n">
        <v>60</v>
      </c>
      <c r="N278" s="15" t="n">
        <v>24.8</v>
      </c>
      <c r="O278" s="15" t="n">
        <v>9.6</v>
      </c>
      <c r="P278" s="15" t="n">
        <v>0.72</v>
      </c>
      <c r="Q278" s="15" t="n">
        <v>137.59</v>
      </c>
      <c r="R278" s="15" t="n">
        <v>10.4</v>
      </c>
      <c r="S278" s="15" t="n">
        <v>11.03</v>
      </c>
      <c r="T278" s="15" t="n">
        <v>118.01</v>
      </c>
    </row>
    <row collapsed="false" customFormat="false" customHeight="true" hidden="false" ht="12.75" outlineLevel="0" r="279">
      <c r="A279" s="16" t="s">
        <v>32</v>
      </c>
      <c r="B279" s="17" t="s">
        <v>33</v>
      </c>
      <c r="C279" s="14" t="n">
        <v>170</v>
      </c>
      <c r="D279" s="14" t="n">
        <v>5.95</v>
      </c>
      <c r="E279" s="14" t="n">
        <v>6.97</v>
      </c>
      <c r="F279" s="14" t="n">
        <v>39.95</v>
      </c>
      <c r="G279" s="14" t="n">
        <v>249.9</v>
      </c>
      <c r="H279" s="15" t="n">
        <v>0.099</v>
      </c>
      <c r="I279" s="15" t="n">
        <v>0.029</v>
      </c>
      <c r="J279" s="15"/>
      <c r="K279" s="15" t="n">
        <v>20.85</v>
      </c>
      <c r="L279" s="15" t="n">
        <v>1.11</v>
      </c>
      <c r="M279" s="15" t="n">
        <v>62.64</v>
      </c>
      <c r="N279" s="15" t="n">
        <v>14.83</v>
      </c>
      <c r="O279" s="15" t="n">
        <v>23.46</v>
      </c>
      <c r="P279" s="15" t="n">
        <v>1.29</v>
      </c>
      <c r="Q279" s="15"/>
      <c r="R279" s="15" t="n">
        <v>23.57</v>
      </c>
      <c r="S279" s="15" t="n">
        <v>0.12</v>
      </c>
      <c r="T279" s="15" t="n">
        <v>13.6</v>
      </c>
    </row>
    <row collapsed="false" customFormat="false" customHeight="true" hidden="false" ht="12.75" outlineLevel="0" r="280">
      <c r="A280" s="16" t="s">
        <v>132</v>
      </c>
      <c r="B280" s="13" t="s">
        <v>163</v>
      </c>
      <c r="C280" s="24" t="n">
        <v>200</v>
      </c>
      <c r="D280" s="24" t="n">
        <v>0</v>
      </c>
      <c r="E280" s="24" t="n">
        <v>0</v>
      </c>
      <c r="F280" s="24" t="n">
        <v>23.2</v>
      </c>
      <c r="G280" s="24" t="n">
        <v>92.8</v>
      </c>
      <c r="H280" s="13" t="n">
        <v>0</v>
      </c>
      <c r="I280" s="13" t="n">
        <v>0</v>
      </c>
      <c r="J280" s="13" t="n">
        <v>7.8</v>
      </c>
      <c r="K280" s="13" t="n">
        <v>0</v>
      </c>
      <c r="L280" s="13"/>
      <c r="M280" s="13" t="n">
        <v>0</v>
      </c>
      <c r="N280" s="13" t="n">
        <v>11.4</v>
      </c>
      <c r="O280" s="13" t="n">
        <v>5.34</v>
      </c>
      <c r="P280" s="13" t="n">
        <v>1.2</v>
      </c>
      <c r="Q280" s="13" t="n">
        <v>0</v>
      </c>
      <c r="R280" s="13"/>
      <c r="S280" s="13"/>
      <c r="T280" s="13"/>
    </row>
    <row collapsed="false" customFormat="false" customHeight="true" hidden="false" ht="12.75" outlineLevel="0" r="281">
      <c r="A281" s="18" t="s">
        <v>36</v>
      </c>
      <c r="B281" s="13" t="s">
        <v>37</v>
      </c>
      <c r="C281" s="14" t="n">
        <v>40</v>
      </c>
      <c r="D281" s="14" t="n">
        <v>3.04</v>
      </c>
      <c r="E281" s="14" t="n">
        <v>0.32</v>
      </c>
      <c r="F281" s="14" t="n">
        <v>19.68</v>
      </c>
      <c r="G281" s="14" t="n">
        <v>94</v>
      </c>
      <c r="H281" s="15" t="n">
        <v>0.04</v>
      </c>
      <c r="I281" s="15"/>
      <c r="J281" s="15"/>
      <c r="K281" s="15"/>
      <c r="L281" s="15" t="n">
        <v>0.44</v>
      </c>
      <c r="M281" s="15" t="n">
        <v>8</v>
      </c>
      <c r="N281" s="15" t="n">
        <v>26</v>
      </c>
      <c r="O281" s="15" t="n">
        <v>5.6</v>
      </c>
      <c r="P281" s="15" t="n">
        <v>0.44</v>
      </c>
      <c r="Q281" s="15" t="n">
        <v>30.76</v>
      </c>
      <c r="R281" s="15" t="n">
        <v>1.4</v>
      </c>
      <c r="S281" s="15" t="n">
        <v>2.24</v>
      </c>
      <c r="T281" s="15" t="n">
        <v>0.7</v>
      </c>
    </row>
    <row collapsed="false" customFormat="false" customHeight="true" hidden="false" ht="12.75" outlineLevel="0" r="282">
      <c r="A282" s="9"/>
      <c r="B282" s="13" t="s">
        <v>38</v>
      </c>
      <c r="C282" s="14" t="n">
        <f aca="false">C278+C279+C280+C281</f>
        <v>520</v>
      </c>
      <c r="D282" s="30" t="n">
        <f aca="false">D278+D279+D280+D281</f>
        <v>15.35</v>
      </c>
      <c r="E282" s="14" t="n">
        <f aca="false">E278+E279+E280+E281</f>
        <v>18.89</v>
      </c>
      <c r="F282" s="14" t="n">
        <f aca="false">F278+F279+F280+F281</f>
        <v>91.61</v>
      </c>
      <c r="G282" s="14" t="n">
        <f aca="false">G278+G279+G280+G281</f>
        <v>619.7</v>
      </c>
      <c r="H282" s="14" t="n">
        <f aca="false">H278+H279+H280+H281</f>
        <v>0.168</v>
      </c>
      <c r="I282" s="14" t="n">
        <f aca="false">I278+I279+I280+I281</f>
        <v>0.066</v>
      </c>
      <c r="J282" s="14" t="n">
        <f aca="false">J278+J279+J280+J281</f>
        <v>8.27</v>
      </c>
      <c r="K282" s="14" t="n">
        <f aca="false">K278+K279+K280+K281</f>
        <v>24.61</v>
      </c>
      <c r="L282" s="14" t="n">
        <f aca="false">L278+L279+L280+L281</f>
        <v>1.86</v>
      </c>
      <c r="M282" s="14" t="n">
        <f aca="false">M278+M279+M280+M281</f>
        <v>130.64</v>
      </c>
      <c r="N282" s="14" t="n">
        <f aca="false">N278+N279+N280+N281</f>
        <v>77.03</v>
      </c>
      <c r="O282" s="14" t="n">
        <f aca="false">O278+O279+O280+O281</f>
        <v>44</v>
      </c>
      <c r="P282" s="14" t="n">
        <f aca="false">P278+P279+P280+P281</f>
        <v>3.65</v>
      </c>
      <c r="Q282" s="14" t="n">
        <f aca="false">Q278+Q279+Q280+Q281</f>
        <v>168.35</v>
      </c>
      <c r="R282" s="14" t="n">
        <f aca="false">R278+R279+R280+R281</f>
        <v>35.37</v>
      </c>
      <c r="S282" s="14" t="n">
        <f aca="false">S278+S279+S280+S281</f>
        <v>13.39</v>
      </c>
      <c r="T282" s="14" t="n">
        <f aca="false">T278+T279+T280+T281</f>
        <v>132.31</v>
      </c>
    </row>
    <row collapsed="false" customFormat="false" customHeight="true" hidden="false" ht="12.75" outlineLevel="0" r="283">
      <c r="A283" s="9" t="s">
        <v>39</v>
      </c>
      <c r="B283" s="9"/>
      <c r="C283" s="9"/>
      <c r="D283" s="9"/>
      <c r="E283" s="9"/>
      <c r="F283" s="9"/>
      <c r="G283" s="9"/>
      <c r="H283" s="15"/>
      <c r="I283" s="15"/>
      <c r="J283" s="15"/>
      <c r="K283" s="15"/>
      <c r="L283" s="15"/>
      <c r="M283" s="15"/>
      <c r="N283" s="15"/>
      <c r="O283" s="15"/>
      <c r="P283" s="15"/>
      <c r="Q283" s="15"/>
      <c r="R283" s="15"/>
      <c r="S283" s="15"/>
      <c r="T283" s="15"/>
    </row>
    <row collapsed="false" customFormat="false" customHeight="true" hidden="false" ht="12.75" outlineLevel="0" r="284">
      <c r="A284" s="37" t="s">
        <v>92</v>
      </c>
      <c r="B284" s="37" t="s">
        <v>93</v>
      </c>
      <c r="C284" s="37" t="n">
        <v>60</v>
      </c>
      <c r="D284" s="37" t="n">
        <v>2.86</v>
      </c>
      <c r="E284" s="37" t="n">
        <v>6.84</v>
      </c>
      <c r="F284" s="37" t="n">
        <v>5.88</v>
      </c>
      <c r="G284" s="37" t="n">
        <v>92.4</v>
      </c>
      <c r="H284" s="37" t="n">
        <v>0.024</v>
      </c>
      <c r="I284" s="37"/>
      <c r="J284" s="37" t="n">
        <v>9.23</v>
      </c>
      <c r="K284" s="37" t="n">
        <v>0</v>
      </c>
      <c r="L284" s="37" t="n">
        <v>2.76</v>
      </c>
      <c r="M284" s="37" t="n">
        <v>24</v>
      </c>
      <c r="N284" s="37" t="n">
        <v>7.8</v>
      </c>
      <c r="O284" s="37" t="n">
        <v>11</v>
      </c>
      <c r="P284" s="37" t="n">
        <v>0.53</v>
      </c>
      <c r="Q284" s="37"/>
      <c r="R284" s="37"/>
      <c r="S284" s="37"/>
      <c r="T284" s="37"/>
    </row>
    <row collapsed="false" customFormat="false" customHeight="true" hidden="false" ht="12.75" outlineLevel="0" r="285">
      <c r="A285" s="13" t="s">
        <v>72</v>
      </c>
      <c r="B285" s="17" t="s">
        <v>73</v>
      </c>
      <c r="C285" s="14" t="n">
        <v>200</v>
      </c>
      <c r="D285" s="14" t="n">
        <v>1.67</v>
      </c>
      <c r="E285" s="14" t="n">
        <v>5.06</v>
      </c>
      <c r="F285" s="14" t="n">
        <v>8.51</v>
      </c>
      <c r="G285" s="14" t="n">
        <v>86.26</v>
      </c>
      <c r="H285" s="15" t="n">
        <v>0.046</v>
      </c>
      <c r="I285" s="15" t="n">
        <v>0.04</v>
      </c>
      <c r="J285" s="15" t="n">
        <v>14.78</v>
      </c>
      <c r="K285" s="15" t="n">
        <v>123.42</v>
      </c>
      <c r="L285" s="15" t="n">
        <v>1.9</v>
      </c>
      <c r="M285" s="15" t="n">
        <v>38</v>
      </c>
      <c r="N285" s="15" t="n">
        <v>127.2</v>
      </c>
      <c r="O285" s="15" t="n">
        <v>17.8</v>
      </c>
      <c r="P285" s="15" t="n">
        <v>0.64</v>
      </c>
      <c r="Q285" s="15" t="n">
        <v>266.64</v>
      </c>
      <c r="R285" s="15" t="n">
        <v>16.5</v>
      </c>
      <c r="S285" s="15" t="n">
        <v>0.24</v>
      </c>
      <c r="T285" s="15" t="n">
        <v>22.66</v>
      </c>
    </row>
    <row collapsed="false" customFormat="false" customHeight="true" hidden="false" ht="12.75" outlineLevel="0" r="286">
      <c r="A286" s="15" t="s">
        <v>164</v>
      </c>
      <c r="B286" s="15" t="s">
        <v>89</v>
      </c>
      <c r="C286" s="15" t="n">
        <v>180</v>
      </c>
      <c r="D286" s="15" t="n">
        <v>12.24</v>
      </c>
      <c r="E286" s="15" t="n">
        <v>12.87</v>
      </c>
      <c r="F286" s="15" t="n">
        <v>35.64</v>
      </c>
      <c r="G286" s="15" t="n">
        <v>315</v>
      </c>
      <c r="H286" s="15" t="n">
        <v>0.08</v>
      </c>
      <c r="I286" s="15" t="n">
        <v>0.11</v>
      </c>
      <c r="J286" s="15" t="n">
        <v>1.08</v>
      </c>
      <c r="K286" s="15" t="n">
        <v>0.29</v>
      </c>
      <c r="L286" s="15" t="n">
        <v>0.67</v>
      </c>
      <c r="M286" s="15" t="n">
        <v>207.15</v>
      </c>
      <c r="N286" s="15" t="n">
        <v>19.26</v>
      </c>
      <c r="O286" s="15" t="n">
        <v>42.72</v>
      </c>
      <c r="P286" s="15" t="n">
        <v>2.79</v>
      </c>
      <c r="Q286" s="15" t="n">
        <v>242.4</v>
      </c>
      <c r="R286" s="15" t="n">
        <v>34.8</v>
      </c>
      <c r="S286" s="15" t="n">
        <v>6.63</v>
      </c>
      <c r="T286" s="15" t="n">
        <v>74.4</v>
      </c>
    </row>
    <row collapsed="false" customFormat="false" customHeight="true" hidden="false" ht="12.75" outlineLevel="0" r="287">
      <c r="A287" s="16" t="s">
        <v>78</v>
      </c>
      <c r="B287" s="13" t="s">
        <v>79</v>
      </c>
      <c r="C287" s="24" t="n">
        <v>200</v>
      </c>
      <c r="D287" s="24" t="n">
        <v>0.56</v>
      </c>
      <c r="E287" s="24" t="n">
        <v>0</v>
      </c>
      <c r="F287" s="24" t="n">
        <v>27.89</v>
      </c>
      <c r="G287" s="24" t="n">
        <v>113.79</v>
      </c>
      <c r="H287" s="13" t="n">
        <v>0.03</v>
      </c>
      <c r="I287" s="13" t="n">
        <v>0</v>
      </c>
      <c r="J287" s="13" t="n">
        <v>1.22</v>
      </c>
      <c r="K287" s="13" t="n">
        <v>15</v>
      </c>
      <c r="L287" s="13" t="n">
        <v>1.68</v>
      </c>
      <c r="M287" s="13" t="n">
        <v>44.53</v>
      </c>
      <c r="N287" s="13" t="n">
        <v>49.5</v>
      </c>
      <c r="O287" s="13" t="n">
        <v>32.03</v>
      </c>
      <c r="P287" s="13" t="n">
        <v>1.02</v>
      </c>
      <c r="Q287" s="13" t="n">
        <v>50</v>
      </c>
      <c r="R287" s="13"/>
      <c r="S287" s="13"/>
      <c r="T287" s="13"/>
    </row>
    <row collapsed="false" customFormat="false" customHeight="true" hidden="false" ht="12.75" outlineLevel="0" r="288">
      <c r="A288" s="18" t="s">
        <v>36</v>
      </c>
      <c r="B288" s="13" t="s">
        <v>37</v>
      </c>
      <c r="C288" s="14" t="n">
        <v>45</v>
      </c>
      <c r="D288" s="14" t="n">
        <v>3.42</v>
      </c>
      <c r="E288" s="14" t="n">
        <v>0.36</v>
      </c>
      <c r="F288" s="14" t="n">
        <v>22.14</v>
      </c>
      <c r="G288" s="14" t="n">
        <v>105.75</v>
      </c>
      <c r="H288" s="15" t="n">
        <v>0.045</v>
      </c>
      <c r="I288" s="15"/>
      <c r="J288" s="15"/>
      <c r="K288" s="15"/>
      <c r="L288" s="15" t="n">
        <v>0.49</v>
      </c>
      <c r="M288" s="15" t="n">
        <v>9</v>
      </c>
      <c r="N288" s="15" t="n">
        <v>29.25</v>
      </c>
      <c r="O288" s="15" t="n">
        <v>6.3</v>
      </c>
      <c r="P288" s="15" t="n">
        <v>0.49</v>
      </c>
      <c r="Q288" s="15" t="n">
        <v>34.6</v>
      </c>
      <c r="R288" s="15" t="n">
        <v>1.57</v>
      </c>
      <c r="S288" s="15" t="n">
        <v>2.52</v>
      </c>
      <c r="T288" s="15" t="n">
        <v>0.78</v>
      </c>
    </row>
    <row collapsed="false" customFormat="false" customHeight="true" hidden="false" ht="12.75" outlineLevel="0" r="289">
      <c r="A289" s="18" t="s">
        <v>48</v>
      </c>
      <c r="B289" s="24" t="s">
        <v>49</v>
      </c>
      <c r="C289" s="14" t="n">
        <v>40</v>
      </c>
      <c r="D289" s="14" t="n">
        <v>2.64</v>
      </c>
      <c r="E289" s="14" t="n">
        <v>0.48</v>
      </c>
      <c r="F289" s="14" t="n">
        <v>13.6</v>
      </c>
      <c r="G289" s="14" t="n">
        <v>72.4</v>
      </c>
      <c r="H289" s="15" t="n">
        <v>0.072</v>
      </c>
      <c r="I289" s="15" t="n">
        <v>0.036</v>
      </c>
      <c r="J289" s="15"/>
      <c r="K289" s="15"/>
      <c r="L289" s="15"/>
      <c r="M289" s="15" t="n">
        <v>62.4</v>
      </c>
      <c r="N289" s="15" t="n">
        <v>14</v>
      </c>
      <c r="O289" s="15" t="n">
        <v>18.8</v>
      </c>
      <c r="P289" s="15" t="n">
        <v>1.56</v>
      </c>
      <c r="Q289" s="15" t="n">
        <v>97.6</v>
      </c>
      <c r="R289" s="15" t="n">
        <v>1.28</v>
      </c>
      <c r="S289" s="15" t="n">
        <v>2.2</v>
      </c>
      <c r="T289" s="15" t="n">
        <v>9.6</v>
      </c>
    </row>
    <row collapsed="false" customFormat="false" customHeight="true" hidden="false" ht="12.75" outlineLevel="0" r="290">
      <c r="A290" s="9"/>
      <c r="B290" s="13" t="s">
        <v>50</v>
      </c>
      <c r="C290" s="14" t="n">
        <f aca="false">C284+C285+C286+C287+C288+C289</f>
        <v>725</v>
      </c>
      <c r="D290" s="14" t="n">
        <f aca="false">D284+D285+D286+D287+D288+D289</f>
        <v>23.39</v>
      </c>
      <c r="E290" s="14" t="n">
        <f aca="false">E284+E285+E286+E287+E288+E289</f>
        <v>25.61</v>
      </c>
      <c r="F290" s="14" t="n">
        <f aca="false">F284+F285+F286+F287+F288+F289</f>
        <v>113.66</v>
      </c>
      <c r="G290" s="14" t="n">
        <f aca="false">G284+G285+G286+G287+G288+G289</f>
        <v>785.6</v>
      </c>
      <c r="H290" s="14" t="n">
        <f aca="false">H284+H285+H286+H287+H288+H289</f>
        <v>0.297</v>
      </c>
      <c r="I290" s="14" t="n">
        <f aca="false">I284+I285+I286+I287+I288+I289</f>
        <v>0.186</v>
      </c>
      <c r="J290" s="14" t="n">
        <f aca="false">J284+J285+J286+J287+J288+J289</f>
        <v>26.31</v>
      </c>
      <c r="K290" s="14" t="n">
        <f aca="false">K284+K285+K286+K287+K288+K289</f>
        <v>138.71</v>
      </c>
      <c r="L290" s="14" t="n">
        <f aca="false">L284+L285+L286+L287+L288+L289</f>
        <v>7.5</v>
      </c>
      <c r="M290" s="14" t="n">
        <f aca="false">M284+M285+M286+M287+M288+M289</f>
        <v>385.08</v>
      </c>
      <c r="N290" s="14" t="n">
        <f aca="false">N284+N285+N286+N287+N288+N289</f>
        <v>247.01</v>
      </c>
      <c r="O290" s="14" t="n">
        <f aca="false">O284+O285+O286+O287+O288+O289</f>
        <v>128.65</v>
      </c>
      <c r="P290" s="14" t="n">
        <f aca="false">P284+P285+P286+P287+P288+P289</f>
        <v>7.03</v>
      </c>
      <c r="Q290" s="14" t="n">
        <f aca="false">Q284+Q285+Q286+Q287+Q288+Q289</f>
        <v>691.24</v>
      </c>
      <c r="R290" s="14" t="n">
        <f aca="false">R284+R285+R286+R287+R288+R289</f>
        <v>54.15</v>
      </c>
      <c r="S290" s="14" t="n">
        <f aca="false">S284+S285+S286+S287+S288+S289</f>
        <v>11.59</v>
      </c>
      <c r="T290" s="14" t="n">
        <f aca="false">T284+T285+T286+T287+T288+T289</f>
        <v>107.44</v>
      </c>
    </row>
    <row collapsed="false" customFormat="false" customHeight="true" hidden="false" ht="12.75" outlineLevel="0" r="291">
      <c r="A291" s="9" t="s">
        <v>51</v>
      </c>
      <c r="B291" s="9"/>
      <c r="C291" s="9"/>
      <c r="D291" s="9"/>
      <c r="E291" s="9"/>
      <c r="F291" s="9"/>
      <c r="G291" s="9"/>
      <c r="H291" s="15"/>
      <c r="I291" s="15"/>
      <c r="J291" s="15"/>
      <c r="K291" s="15"/>
      <c r="L291" s="15"/>
      <c r="M291" s="15"/>
      <c r="N291" s="15"/>
      <c r="O291" s="15"/>
      <c r="P291" s="15"/>
      <c r="Q291" s="15"/>
      <c r="R291" s="15"/>
      <c r="S291" s="15"/>
      <c r="T291" s="15"/>
    </row>
    <row collapsed="false" customFormat="false" customHeight="true" hidden="false" ht="12.75" outlineLevel="0" r="292">
      <c r="A292" s="37" t="s">
        <v>92</v>
      </c>
      <c r="B292" s="37" t="s">
        <v>93</v>
      </c>
      <c r="C292" s="37" t="n">
        <v>60</v>
      </c>
      <c r="D292" s="37" t="n">
        <v>2.86</v>
      </c>
      <c r="E292" s="37" t="n">
        <v>6.84</v>
      </c>
      <c r="F292" s="37" t="n">
        <v>5.88</v>
      </c>
      <c r="G292" s="37" t="n">
        <v>92.4</v>
      </c>
      <c r="H292" s="37" t="n">
        <v>0.024</v>
      </c>
      <c r="I292" s="37"/>
      <c r="J292" s="37" t="n">
        <v>9.23</v>
      </c>
      <c r="K292" s="37" t="n">
        <v>0</v>
      </c>
      <c r="L292" s="37" t="n">
        <v>2.76</v>
      </c>
      <c r="M292" s="37" t="n">
        <v>24</v>
      </c>
      <c r="N292" s="37" t="n">
        <v>7.8</v>
      </c>
      <c r="O292" s="37" t="n">
        <v>11</v>
      </c>
      <c r="P292" s="37" t="n">
        <v>0.53</v>
      </c>
      <c r="Q292" s="37"/>
      <c r="R292" s="37"/>
      <c r="S292" s="37"/>
      <c r="T292" s="37"/>
    </row>
    <row collapsed="false" customFormat="false" customHeight="true" hidden="false" ht="12.75" outlineLevel="0" r="293">
      <c r="A293" s="13" t="s">
        <v>72</v>
      </c>
      <c r="B293" s="17" t="s">
        <v>73</v>
      </c>
      <c r="C293" s="14" t="n">
        <v>205</v>
      </c>
      <c r="D293" s="14" t="n">
        <v>1.71</v>
      </c>
      <c r="E293" s="14" t="n">
        <v>5.19</v>
      </c>
      <c r="F293" s="14" t="n">
        <v>8.72</v>
      </c>
      <c r="G293" s="14" t="n">
        <v>88.42</v>
      </c>
      <c r="H293" s="15" t="n">
        <v>0.047</v>
      </c>
      <c r="I293" s="15" t="n">
        <v>0.041</v>
      </c>
      <c r="J293" s="15" t="n">
        <v>15.15</v>
      </c>
      <c r="K293" s="15" t="n">
        <v>126.5</v>
      </c>
      <c r="L293" s="15" t="n">
        <v>1.95</v>
      </c>
      <c r="M293" s="15" t="n">
        <v>38.95</v>
      </c>
      <c r="N293" s="15" t="n">
        <v>130.38</v>
      </c>
      <c r="O293" s="15" t="n">
        <v>18.24</v>
      </c>
      <c r="P293" s="15" t="n">
        <v>0.66</v>
      </c>
      <c r="Q293" s="15" t="n">
        <v>273.31</v>
      </c>
      <c r="R293" s="15" t="n">
        <v>16.91</v>
      </c>
      <c r="S293" s="15" t="n">
        <v>0.25</v>
      </c>
      <c r="T293" s="15" t="n">
        <v>23.23</v>
      </c>
    </row>
    <row collapsed="false" customFormat="false" customHeight="true" hidden="false" ht="12.75" outlineLevel="0" r="294">
      <c r="A294" s="13" t="s">
        <v>161</v>
      </c>
      <c r="B294" s="17" t="s">
        <v>162</v>
      </c>
      <c r="C294" s="14" t="n">
        <v>120</v>
      </c>
      <c r="D294" s="24" t="n">
        <v>6.94</v>
      </c>
      <c r="E294" s="24" t="n">
        <v>12.65</v>
      </c>
      <c r="F294" s="24" t="n">
        <v>9.58</v>
      </c>
      <c r="G294" s="24" t="n">
        <v>199.64</v>
      </c>
      <c r="H294" s="15" t="n">
        <v>0.032</v>
      </c>
      <c r="I294" s="15" t="n">
        <v>0.04</v>
      </c>
      <c r="J294" s="15" t="n">
        <v>0.51</v>
      </c>
      <c r="K294" s="15" t="n">
        <v>4.1</v>
      </c>
      <c r="L294" s="15" t="n">
        <v>0.34</v>
      </c>
      <c r="M294" s="15" t="n">
        <v>65.45</v>
      </c>
      <c r="N294" s="15" t="n">
        <v>27.05</v>
      </c>
      <c r="O294" s="15" t="n">
        <v>10.47</v>
      </c>
      <c r="P294" s="15" t="n">
        <v>0.78</v>
      </c>
      <c r="Q294" s="15" t="n">
        <v>150.1</v>
      </c>
      <c r="R294" s="15" t="n">
        <v>11.34</v>
      </c>
      <c r="S294" s="15" t="n">
        <v>12.03</v>
      </c>
      <c r="T294" s="15" t="n">
        <v>128.74</v>
      </c>
    </row>
    <row collapsed="false" customFormat="false" customHeight="true" hidden="false" ht="12.75" outlineLevel="0" r="295">
      <c r="A295" s="32" t="s">
        <v>32</v>
      </c>
      <c r="B295" s="38" t="s">
        <v>33</v>
      </c>
      <c r="C295" s="39" t="n">
        <v>165</v>
      </c>
      <c r="D295" s="39" t="n">
        <v>5.77</v>
      </c>
      <c r="E295" s="39" t="n">
        <v>6.76</v>
      </c>
      <c r="F295" s="39" t="n">
        <v>38.77</v>
      </c>
      <c r="G295" s="39" t="n">
        <v>242.55</v>
      </c>
      <c r="H295" s="35" t="n">
        <v>0.099</v>
      </c>
      <c r="I295" s="35" t="n">
        <v>0.033</v>
      </c>
      <c r="J295" s="35"/>
      <c r="K295" s="35" t="n">
        <v>20.24</v>
      </c>
      <c r="L295" s="35" t="n">
        <v>1.09</v>
      </c>
      <c r="M295" s="35" t="n">
        <v>60.8</v>
      </c>
      <c r="N295" s="35" t="n">
        <v>14.4</v>
      </c>
      <c r="O295" s="35" t="n">
        <v>22.77</v>
      </c>
      <c r="P295" s="35" t="n">
        <v>1.12</v>
      </c>
      <c r="Q295" s="35" t="n">
        <v>59.4</v>
      </c>
      <c r="R295" s="35" t="n">
        <v>23.1</v>
      </c>
      <c r="S295" s="35" t="n">
        <v>0.066</v>
      </c>
      <c r="T295" s="35" t="n">
        <v>13.2</v>
      </c>
    </row>
    <row collapsed="false" customFormat="false" customHeight="true" hidden="false" ht="12.75" outlineLevel="0" r="296">
      <c r="A296" s="16" t="s">
        <v>101</v>
      </c>
      <c r="B296" s="13" t="s">
        <v>102</v>
      </c>
      <c r="C296" s="24" t="n">
        <v>200</v>
      </c>
      <c r="D296" s="24" t="n">
        <v>2.01</v>
      </c>
      <c r="E296" s="24" t="n">
        <v>2.39</v>
      </c>
      <c r="F296" s="24" t="n">
        <v>25.65</v>
      </c>
      <c r="G296" s="24" t="n">
        <v>131.87</v>
      </c>
      <c r="H296" s="15"/>
      <c r="I296" s="15"/>
      <c r="J296" s="15"/>
      <c r="K296" s="15"/>
      <c r="L296" s="15"/>
      <c r="M296" s="15"/>
      <c r="N296" s="15"/>
      <c r="O296" s="15"/>
      <c r="P296" s="15"/>
      <c r="Q296" s="15"/>
      <c r="R296" s="15"/>
      <c r="S296" s="15"/>
      <c r="T296" s="15"/>
    </row>
    <row collapsed="false" customFormat="false" customHeight="true" hidden="false" ht="12.75" outlineLevel="0" r="297">
      <c r="A297" s="25" t="s">
        <v>36</v>
      </c>
      <c r="B297" s="24" t="s">
        <v>37</v>
      </c>
      <c r="C297" s="14" t="n">
        <v>40</v>
      </c>
      <c r="D297" s="14" t="n">
        <v>3.04</v>
      </c>
      <c r="E297" s="14" t="n">
        <v>0.32</v>
      </c>
      <c r="F297" s="14" t="n">
        <v>19.68</v>
      </c>
      <c r="G297" s="14" t="n">
        <v>94</v>
      </c>
      <c r="H297" s="15" t="n">
        <v>0.04</v>
      </c>
      <c r="I297" s="15"/>
      <c r="J297" s="15"/>
      <c r="K297" s="15"/>
      <c r="L297" s="15" t="n">
        <v>0.44</v>
      </c>
      <c r="M297" s="15" t="n">
        <v>8</v>
      </c>
      <c r="N297" s="15" t="n">
        <v>26</v>
      </c>
      <c r="O297" s="15" t="n">
        <v>5.6</v>
      </c>
      <c r="P297" s="15" t="n">
        <v>0.44</v>
      </c>
      <c r="Q297" s="15" t="n">
        <v>30.76</v>
      </c>
      <c r="R297" s="15" t="n">
        <v>1.4</v>
      </c>
      <c r="S297" s="15" t="n">
        <v>2.24</v>
      </c>
      <c r="T297" s="15" t="n">
        <v>0.7</v>
      </c>
    </row>
    <row collapsed="false" customFormat="false" customHeight="true" hidden="false" ht="12.75" outlineLevel="0" r="298">
      <c r="A298" s="25" t="s">
        <v>48</v>
      </c>
      <c r="B298" s="24" t="s">
        <v>49</v>
      </c>
      <c r="C298" s="14" t="n">
        <v>40</v>
      </c>
      <c r="D298" s="14" t="n">
        <v>2.64</v>
      </c>
      <c r="E298" s="14" t="n">
        <v>0.48</v>
      </c>
      <c r="F298" s="14" t="n">
        <v>13.6</v>
      </c>
      <c r="G298" s="14" t="n">
        <v>72.4</v>
      </c>
      <c r="H298" s="15" t="n">
        <v>0.072</v>
      </c>
      <c r="I298" s="15" t="n">
        <v>0.036</v>
      </c>
      <c r="J298" s="15"/>
      <c r="K298" s="15"/>
      <c r="L298" s="15"/>
      <c r="M298" s="15" t="n">
        <v>62.4</v>
      </c>
      <c r="N298" s="15" t="n">
        <v>14</v>
      </c>
      <c r="O298" s="15" t="n">
        <v>18.8</v>
      </c>
      <c r="P298" s="15" t="n">
        <v>1.56</v>
      </c>
      <c r="Q298" s="15" t="n">
        <v>97.6</v>
      </c>
      <c r="R298" s="15" t="n">
        <v>1.28</v>
      </c>
      <c r="S298" s="15" t="n">
        <v>2.2</v>
      </c>
      <c r="T298" s="15" t="n">
        <v>9.6</v>
      </c>
    </row>
    <row collapsed="false" customFormat="false" customHeight="true" hidden="false" ht="12.75" outlineLevel="0" r="299">
      <c r="A299" s="16"/>
      <c r="B299" s="13" t="s">
        <v>50</v>
      </c>
      <c r="C299" s="24" t="n">
        <f aca="false">C292+C293+C294+C295+C296+C297+C298</f>
        <v>830</v>
      </c>
      <c r="D299" s="24" t="n">
        <f aca="false">D292+D293+D294+D295+D296+D297+D298</f>
        <v>24.97</v>
      </c>
      <c r="E299" s="24" t="n">
        <f aca="false">E292+E293+E294+E295+E296+E297+E298</f>
        <v>34.63</v>
      </c>
      <c r="F299" s="24" t="n">
        <f aca="false">F292+F293+F294+F295+F296+F297+F298</f>
        <v>121.88</v>
      </c>
      <c r="G299" s="24" t="n">
        <f aca="false">G292+G293+G294+G295+G296+G297+G298</f>
        <v>921.28</v>
      </c>
      <c r="H299" s="24" t="n">
        <f aca="false">H292+H293+H294+H295+H296+H297+H298</f>
        <v>0.314</v>
      </c>
      <c r="I299" s="24" t="n">
        <f aca="false">I292+I293+I294+I295+I296+I297+I298</f>
        <v>0.15</v>
      </c>
      <c r="J299" s="24" t="n">
        <f aca="false">J292+J293+J294+J295+J296+J297+J298</f>
        <v>24.89</v>
      </c>
      <c r="K299" s="24" t="n">
        <f aca="false">K292+K293+K294+K295+K296+K297+K298</f>
        <v>150.84</v>
      </c>
      <c r="L299" s="24" t="n">
        <f aca="false">L292+L293+L294+L295+L296+L297+L298</f>
        <v>6.58</v>
      </c>
      <c r="M299" s="24" t="n">
        <f aca="false">M292+M293+M294+M295+M296+M297+M298</f>
        <v>259.6</v>
      </c>
      <c r="N299" s="24" t="n">
        <f aca="false">N292+N293+N294+N295+N296+N297+N298</f>
        <v>219.63</v>
      </c>
      <c r="O299" s="24" t="n">
        <f aca="false">O292+O293+O294+O295+O296+O297+O298</f>
        <v>86.88</v>
      </c>
      <c r="P299" s="24" t="n">
        <f aca="false">P292+P293+P294+P295+P296+P297+P298</f>
        <v>5.09</v>
      </c>
      <c r="Q299" s="24" t="n">
        <f aca="false">Q292+Q293+Q294+Q295+Q296+Q297+Q298</f>
        <v>611.17</v>
      </c>
      <c r="R299" s="24" t="n">
        <f aca="false">R292+R293+R294+R295+R296+R297+R298</f>
        <v>54.03</v>
      </c>
      <c r="S299" s="24" t="n">
        <f aca="false">S292+S293+S294+S295+S296+S297+S298</f>
        <v>16.786</v>
      </c>
      <c r="T299" s="24" t="n">
        <f aca="false">T292+T293+T294+T295+T296+T297+T298</f>
        <v>175.47</v>
      </c>
    </row>
    <row collapsed="false" customFormat="false" customHeight="true" hidden="false" ht="12.75" outlineLevel="0" r="300">
      <c r="A300" s="9" t="s">
        <v>54</v>
      </c>
      <c r="B300" s="9"/>
      <c r="C300" s="9"/>
      <c r="D300" s="9"/>
      <c r="E300" s="9"/>
      <c r="F300" s="9"/>
      <c r="G300" s="9"/>
      <c r="H300" s="15"/>
      <c r="I300" s="15"/>
      <c r="J300" s="15"/>
      <c r="K300" s="15"/>
      <c r="L300" s="15"/>
      <c r="M300" s="15"/>
      <c r="N300" s="15"/>
      <c r="O300" s="15"/>
      <c r="P300" s="15"/>
      <c r="Q300" s="15"/>
      <c r="R300" s="15"/>
      <c r="S300" s="15"/>
      <c r="T300" s="15"/>
    </row>
    <row collapsed="false" customFormat="false" customHeight="true" hidden="false" ht="12.75" outlineLevel="0" r="301">
      <c r="A301" s="16" t="s">
        <v>165</v>
      </c>
      <c r="B301" s="13" t="s">
        <v>166</v>
      </c>
      <c r="C301" s="14" t="n">
        <v>200</v>
      </c>
      <c r="D301" s="14" t="n">
        <v>4.3</v>
      </c>
      <c r="E301" s="14" t="n">
        <v>4.1</v>
      </c>
      <c r="F301" s="14" t="n">
        <v>22.14</v>
      </c>
      <c r="G301" s="14" t="n">
        <v>142.32</v>
      </c>
      <c r="H301" s="15" t="n">
        <v>0</v>
      </c>
      <c r="I301" s="15" t="n">
        <v>0</v>
      </c>
      <c r="J301" s="15" t="n">
        <v>0.61</v>
      </c>
      <c r="K301" s="15" t="n">
        <v>0</v>
      </c>
      <c r="L301" s="15"/>
      <c r="M301" s="15" t="n">
        <v>0</v>
      </c>
      <c r="N301" s="15" t="n">
        <v>58.61</v>
      </c>
      <c r="O301" s="15" t="n">
        <v>7.71</v>
      </c>
      <c r="P301" s="15" t="n">
        <v>0.25</v>
      </c>
      <c r="Q301" s="15" t="n">
        <v>0</v>
      </c>
      <c r="R301" s="15" t="n">
        <v>0</v>
      </c>
      <c r="S301" s="15" t="n">
        <v>0</v>
      </c>
      <c r="T301" s="15" t="n">
        <v>0</v>
      </c>
    </row>
    <row collapsed="false" customFormat="false" customHeight="true" hidden="false" ht="12.75" outlineLevel="0" r="302">
      <c r="A302" s="32" t="s">
        <v>82</v>
      </c>
      <c r="B302" s="33" t="s">
        <v>83</v>
      </c>
      <c r="C302" s="34" t="n">
        <v>100</v>
      </c>
      <c r="D302" s="34" t="n">
        <v>5.28</v>
      </c>
      <c r="E302" s="34" t="n">
        <v>4.95</v>
      </c>
      <c r="F302" s="34" t="n">
        <v>30.07</v>
      </c>
      <c r="G302" s="34" t="n">
        <v>190.82</v>
      </c>
      <c r="H302" s="35" t="n">
        <v>0.12</v>
      </c>
      <c r="I302" s="35" t="n">
        <v>0.084</v>
      </c>
      <c r="J302" s="35"/>
      <c r="K302" s="35" t="n">
        <v>31.9</v>
      </c>
      <c r="L302" s="35" t="n">
        <v>1.17</v>
      </c>
      <c r="M302" s="35" t="n">
        <v>63.33</v>
      </c>
      <c r="N302" s="35" t="n">
        <v>15</v>
      </c>
      <c r="O302" s="35" t="n">
        <v>11.67</v>
      </c>
      <c r="P302" s="35" t="n">
        <v>1.5</v>
      </c>
      <c r="Q302" s="35" t="n">
        <v>50</v>
      </c>
      <c r="R302" s="35" t="n">
        <v>1.41</v>
      </c>
      <c r="S302" s="35" t="n">
        <v>4.71</v>
      </c>
      <c r="T302" s="35" t="n">
        <v>18.56</v>
      </c>
    </row>
    <row collapsed="false" customFormat="false" customHeight="true" hidden="false" ht="12.75" outlineLevel="0" r="303">
      <c r="A303" s="16"/>
      <c r="B303" s="13" t="s">
        <v>59</v>
      </c>
      <c r="C303" s="24" t="n">
        <f aca="false">C301+C302</f>
        <v>300</v>
      </c>
      <c r="D303" s="24" t="n">
        <f aca="false">SUM(D301:D302)</f>
        <v>9.58</v>
      </c>
      <c r="E303" s="24" t="n">
        <f aca="false">SUM(E301:E302)</f>
        <v>9.05</v>
      </c>
      <c r="F303" s="24" t="n">
        <f aca="false">SUM(F301:F302)</f>
        <v>52.21</v>
      </c>
      <c r="G303" s="24" t="n">
        <f aca="false">SUM(G301:G302)</f>
        <v>333.14</v>
      </c>
      <c r="H303" s="24" t="n">
        <f aca="false">SUM(H301:H302)</f>
        <v>0.12</v>
      </c>
      <c r="I303" s="24" t="n">
        <f aca="false">SUM(I301:I302)</f>
        <v>0.084</v>
      </c>
      <c r="J303" s="24" t="n">
        <f aca="false">SUM(J301:J302)</f>
        <v>0.61</v>
      </c>
      <c r="K303" s="24" t="n">
        <f aca="false">SUM(K301:K302)</f>
        <v>31.9</v>
      </c>
      <c r="L303" s="24" t="n">
        <f aca="false">SUM(L301:L302)</f>
        <v>1.17</v>
      </c>
      <c r="M303" s="24" t="n">
        <f aca="false">SUM(M301:M302)</f>
        <v>63.33</v>
      </c>
      <c r="N303" s="24" t="n">
        <f aca="false">SUM(N301:N302)</f>
        <v>73.61</v>
      </c>
      <c r="O303" s="24" t="n">
        <f aca="false">SUM(O301:O302)</f>
        <v>19.38</v>
      </c>
      <c r="P303" s="24" t="n">
        <f aca="false">SUM(P301:P302)</f>
        <v>1.75</v>
      </c>
      <c r="Q303" s="24" t="n">
        <f aca="false">SUM(Q301:Q302)</f>
        <v>50</v>
      </c>
      <c r="R303" s="24" t="n">
        <f aca="false">SUM(R301:R302)</f>
        <v>1.41</v>
      </c>
      <c r="S303" s="24" t="n">
        <f aca="false">SUM(S301:S302)</f>
        <v>4.71</v>
      </c>
      <c r="T303" s="24" t="n">
        <f aca="false">SUM(T301:T302)</f>
        <v>18.56</v>
      </c>
    </row>
    <row collapsed="false" customFormat="false" customHeight="true" hidden="false" ht="12.75" outlineLevel="0" r="304">
      <c r="A304" s="9"/>
      <c r="B304" s="13" t="s">
        <v>60</v>
      </c>
      <c r="C304" s="24" t="n">
        <f aca="false">C282+C290+C303</f>
        <v>1545</v>
      </c>
      <c r="D304" s="24" t="n">
        <f aca="false">D282+D290+D303</f>
        <v>48.32</v>
      </c>
      <c r="E304" s="24" t="n">
        <f aca="false">E282+E290+E303</f>
        <v>53.55</v>
      </c>
      <c r="F304" s="24" t="n">
        <f aca="false">F282+F290+F303</f>
        <v>257.48</v>
      </c>
      <c r="G304" s="24" t="n">
        <f aca="false">G282+G290+G303</f>
        <v>1738.44</v>
      </c>
      <c r="H304" s="24" t="n">
        <f aca="false">H282+H290+H303</f>
        <v>0.585</v>
      </c>
      <c r="I304" s="24" t="n">
        <f aca="false">I282+I290+I303</f>
        <v>0.336</v>
      </c>
      <c r="J304" s="24" t="n">
        <f aca="false">J282+J290+J303</f>
        <v>35.19</v>
      </c>
      <c r="K304" s="24" t="n">
        <f aca="false">K282+K290+K303</f>
        <v>195.22</v>
      </c>
      <c r="L304" s="24" t="n">
        <f aca="false">L282+L290+L303</f>
        <v>10.53</v>
      </c>
      <c r="M304" s="24" t="n">
        <f aca="false">M282+M290+M303</f>
        <v>579.05</v>
      </c>
      <c r="N304" s="24" t="n">
        <f aca="false">N282+N290+N303</f>
        <v>397.65</v>
      </c>
      <c r="O304" s="24" t="n">
        <f aca="false">O282+O290+O303</f>
        <v>192.03</v>
      </c>
      <c r="P304" s="24" t="n">
        <f aca="false">P282+P290+P303</f>
        <v>12.43</v>
      </c>
      <c r="Q304" s="24" t="n">
        <f aca="false">Q282+Q290+Q303</f>
        <v>909.59</v>
      </c>
      <c r="R304" s="24" t="n">
        <f aca="false">R282+R290+R303</f>
        <v>90.93</v>
      </c>
      <c r="S304" s="24" t="n">
        <f aca="false">S282+S290+S303</f>
        <v>29.69</v>
      </c>
      <c r="T304" s="24" t="n">
        <f aca="false">T282+T290+T303</f>
        <v>258.31</v>
      </c>
    </row>
    <row collapsed="false" customFormat="false" customHeight="true" hidden="false" ht="11.35" outlineLevel="0" r="305">
      <c r="A305" s="26"/>
      <c r="B305" s="26"/>
      <c r="C305" s="26"/>
      <c r="D305" s="26"/>
      <c r="E305" s="26"/>
      <c r="F305" s="26"/>
      <c r="G305" s="26"/>
      <c r="H305" s="26"/>
      <c r="I305" s="26"/>
      <c r="J305" s="26"/>
      <c r="K305" s="26"/>
      <c r="L305" s="26"/>
      <c r="M305" s="26"/>
      <c r="N305" s="26"/>
      <c r="O305" s="26"/>
      <c r="P305" s="26"/>
      <c r="Q305" s="26"/>
      <c r="R305" s="26"/>
      <c r="S305" s="26"/>
      <c r="T305" s="26"/>
    </row>
    <row collapsed="false" customFormat="false" customHeight="true" hidden="false" ht="11.35" outlineLevel="0" r="306">
      <c r="A306" s="3"/>
      <c r="B306" s="3"/>
      <c r="C306" s="14"/>
      <c r="D306" s="24"/>
      <c r="E306" s="24"/>
      <c r="F306" s="24"/>
      <c r="G306" s="24"/>
      <c r="H306" s="15"/>
      <c r="I306" s="15"/>
      <c r="J306" s="15"/>
      <c r="K306" s="15"/>
      <c r="L306" s="15"/>
      <c r="M306" s="15"/>
      <c r="N306" s="15"/>
      <c r="O306" s="15"/>
      <c r="P306" s="15"/>
      <c r="Q306" s="15"/>
      <c r="R306" s="15"/>
      <c r="S306" s="15"/>
      <c r="T306" s="15"/>
    </row>
    <row collapsed="false" customFormat="false" customHeight="true" hidden="false" ht="11.35" outlineLevel="0" r="307">
      <c r="A307" s="3" t="s">
        <v>1</v>
      </c>
      <c r="B307" s="3"/>
      <c r="C307" s="3"/>
      <c r="D307" s="3"/>
      <c r="E307" s="3"/>
      <c r="F307" s="3"/>
      <c r="G307" s="3"/>
      <c r="H307" s="27"/>
      <c r="I307" s="27"/>
      <c r="J307" s="27"/>
      <c r="K307" s="27"/>
      <c r="L307" s="27"/>
      <c r="M307" s="27"/>
      <c r="N307" s="27"/>
      <c r="O307" s="27"/>
      <c r="P307" s="27"/>
      <c r="Q307" s="27"/>
      <c r="R307" s="27"/>
      <c r="S307" s="27"/>
      <c r="T307" s="27"/>
    </row>
    <row collapsed="false" customFormat="false" customHeight="true" hidden="false" ht="11.35" outlineLevel="0" r="308">
      <c r="A308" s="3" t="s">
        <v>2</v>
      </c>
      <c r="B308" s="3"/>
      <c r="C308" s="3"/>
      <c r="D308" s="3"/>
      <c r="E308" s="3"/>
      <c r="F308" s="3"/>
      <c r="G308" s="3"/>
      <c r="H308" s="27"/>
      <c r="I308" s="27"/>
      <c r="J308" s="27"/>
      <c r="K308" s="27"/>
      <c r="L308" s="27"/>
      <c r="M308" s="27"/>
      <c r="N308" s="27"/>
      <c r="O308" s="27"/>
      <c r="P308" s="27"/>
      <c r="Q308" s="27"/>
      <c r="R308" s="27"/>
      <c r="S308" s="27"/>
      <c r="T308" s="27"/>
    </row>
    <row collapsed="false" customFormat="false" customHeight="true" hidden="false" ht="11.35" outlineLevel="0" r="309">
      <c r="A309" s="3" t="s">
        <v>3</v>
      </c>
      <c r="B309" s="3"/>
      <c r="C309" s="3"/>
      <c r="D309" s="3"/>
      <c r="E309" s="3"/>
      <c r="F309" s="3"/>
      <c r="G309" s="3"/>
      <c r="H309" s="27"/>
      <c r="I309" s="27"/>
      <c r="J309" s="27"/>
      <c r="K309" s="27"/>
      <c r="L309" s="27"/>
      <c r="M309" s="27"/>
      <c r="N309" s="27"/>
      <c r="O309" s="27"/>
      <c r="P309" s="27"/>
      <c r="Q309" s="27"/>
      <c r="R309" s="27"/>
      <c r="S309" s="27"/>
      <c r="T309" s="27"/>
    </row>
    <row collapsed="false" customFormat="false" customHeight="true" hidden="false" ht="11.35" outlineLevel="0" r="310">
      <c r="A310" s="3" t="s">
        <v>167</v>
      </c>
      <c r="B310" s="3"/>
      <c r="C310" s="3"/>
      <c r="D310" s="3"/>
      <c r="E310" s="3"/>
      <c r="F310" s="3"/>
      <c r="G310" s="3"/>
      <c r="H310" s="27"/>
      <c r="I310" s="27"/>
      <c r="J310" s="27"/>
      <c r="K310" s="27"/>
      <c r="L310" s="40"/>
      <c r="M310" s="27"/>
      <c r="N310" s="27"/>
      <c r="O310" s="27"/>
      <c r="P310" s="27"/>
      <c r="Q310" s="27"/>
      <c r="R310" s="27"/>
      <c r="S310" s="27"/>
      <c r="T310" s="27"/>
    </row>
    <row collapsed="false" customFormat="false" customHeight="true" hidden="false" ht="11.35" outlineLevel="0" r="311">
      <c r="A311" s="6" t="s">
        <v>168</v>
      </c>
      <c r="B311" s="6"/>
      <c r="C311" s="6"/>
      <c r="D311" s="6"/>
      <c r="E311" s="6"/>
      <c r="F311" s="6"/>
      <c r="G311" s="6"/>
      <c r="H311" s="27"/>
      <c r="I311" s="27"/>
      <c r="J311" s="27"/>
      <c r="K311" s="27"/>
      <c r="L311" s="27"/>
      <c r="M311" s="27"/>
      <c r="N311" s="27"/>
      <c r="O311" s="27"/>
      <c r="P311" s="27"/>
      <c r="Q311" s="27"/>
      <c r="R311" s="27"/>
      <c r="S311" s="27"/>
      <c r="T311" s="27"/>
    </row>
    <row collapsed="false" customFormat="false" customHeight="true" hidden="false" ht="11.35" outlineLevel="0" r="312">
      <c r="A312" s="7" t="s">
        <v>6</v>
      </c>
      <c r="B312" s="7" t="s">
        <v>7</v>
      </c>
      <c r="C312" s="8" t="s">
        <v>8</v>
      </c>
      <c r="D312" s="3" t="s">
        <v>9</v>
      </c>
      <c r="E312" s="3"/>
      <c r="F312" s="3"/>
      <c r="G312" s="8" t="s">
        <v>10</v>
      </c>
      <c r="H312" s="28" t="s">
        <v>11</v>
      </c>
      <c r="I312" s="28"/>
      <c r="J312" s="28"/>
      <c r="K312" s="28"/>
      <c r="L312" s="28"/>
      <c r="M312" s="28" t="s">
        <v>12</v>
      </c>
      <c r="N312" s="28"/>
      <c r="O312" s="28"/>
      <c r="P312" s="28"/>
      <c r="Q312" s="27"/>
      <c r="R312" s="27"/>
      <c r="S312" s="27"/>
      <c r="T312" s="27"/>
    </row>
    <row collapsed="false" customFormat="false" customHeight="true" hidden="false" ht="11.35" outlineLevel="0" r="313">
      <c r="A313" s="7"/>
      <c r="B313" s="7"/>
      <c r="C313" s="7"/>
      <c r="D313" s="7" t="s">
        <v>13</v>
      </c>
      <c r="E313" s="7" t="s">
        <v>14</v>
      </c>
      <c r="F313" s="7" t="s">
        <v>15</v>
      </c>
      <c r="G313" s="8"/>
      <c r="H313" s="28" t="s">
        <v>16</v>
      </c>
      <c r="I313" s="28" t="s">
        <v>17</v>
      </c>
      <c r="J313" s="28" t="s">
        <v>18</v>
      </c>
      <c r="K313" s="28" t="s">
        <v>19</v>
      </c>
      <c r="L313" s="28" t="s">
        <v>20</v>
      </c>
      <c r="M313" s="28" t="s">
        <v>21</v>
      </c>
      <c r="N313" s="28" t="s">
        <v>22</v>
      </c>
      <c r="O313" s="28" t="s">
        <v>23</v>
      </c>
      <c r="P313" s="28" t="s">
        <v>24</v>
      </c>
      <c r="Q313" s="28" t="s">
        <v>25</v>
      </c>
      <c r="R313" s="28" t="s">
        <v>26</v>
      </c>
      <c r="S313" s="28" t="s">
        <v>27</v>
      </c>
      <c r="T313" s="28" t="s">
        <v>28</v>
      </c>
    </row>
    <row collapsed="false" customFormat="false" customHeight="true" hidden="false" ht="11.35" outlineLevel="0" r="314">
      <c r="A314" s="7" t="n">
        <v>1</v>
      </c>
      <c r="B314" s="7" t="n">
        <v>2</v>
      </c>
      <c r="C314" s="7" t="n">
        <v>3</v>
      </c>
      <c r="D314" s="7" t="n">
        <v>4</v>
      </c>
      <c r="E314" s="7" t="n">
        <v>5</v>
      </c>
      <c r="F314" s="7" t="n">
        <v>6</v>
      </c>
      <c r="G314" s="7" t="n">
        <v>7</v>
      </c>
      <c r="H314" s="28" t="n">
        <v>8</v>
      </c>
      <c r="I314" s="28" t="n">
        <v>9</v>
      </c>
      <c r="J314" s="28" t="n">
        <v>10</v>
      </c>
      <c r="K314" s="28" t="n">
        <v>11</v>
      </c>
      <c r="L314" s="28" t="n">
        <v>12</v>
      </c>
      <c r="M314" s="28" t="n">
        <v>13</v>
      </c>
      <c r="N314" s="28" t="n">
        <v>14</v>
      </c>
      <c r="O314" s="28" t="n">
        <v>15</v>
      </c>
      <c r="P314" s="28" t="n">
        <v>16</v>
      </c>
      <c r="Q314" s="28" t="n">
        <v>17</v>
      </c>
      <c r="R314" s="28" t="n">
        <v>18</v>
      </c>
      <c r="S314" s="28" t="n">
        <v>19</v>
      </c>
      <c r="T314" s="28" t="n">
        <v>20</v>
      </c>
    </row>
    <row collapsed="false" customFormat="false" customHeight="true" hidden="false" ht="11.35" outlineLevel="0" r="315">
      <c r="A315" s="9" t="s">
        <v>29</v>
      </c>
      <c r="B315" s="9"/>
      <c r="C315" s="9"/>
      <c r="D315" s="9"/>
      <c r="E315" s="9"/>
      <c r="F315" s="9"/>
      <c r="G315" s="9"/>
      <c r="H315" s="15"/>
      <c r="I315" s="15"/>
      <c r="J315" s="15"/>
      <c r="K315" s="15"/>
      <c r="L315" s="15"/>
      <c r="M315" s="15"/>
      <c r="N315" s="15"/>
      <c r="O315" s="15"/>
      <c r="P315" s="15"/>
      <c r="Q315" s="15"/>
      <c r="R315" s="15"/>
      <c r="S315" s="15"/>
      <c r="T315" s="15"/>
    </row>
    <row collapsed="false" customFormat="true" customHeight="true" hidden="false" ht="12.75" outlineLevel="0" r="316" s="47">
      <c r="A316" s="16" t="s">
        <v>169</v>
      </c>
      <c r="B316" s="13" t="s">
        <v>170</v>
      </c>
      <c r="C316" s="14" t="n">
        <v>70</v>
      </c>
      <c r="D316" s="14" t="n">
        <v>8.24</v>
      </c>
      <c r="E316" s="14" t="n">
        <v>7.9</v>
      </c>
      <c r="F316" s="14" t="n">
        <v>8.01</v>
      </c>
      <c r="G316" s="14" t="n">
        <v>130.67</v>
      </c>
      <c r="H316" s="15" t="n">
        <v>7</v>
      </c>
      <c r="I316" s="15" t="n">
        <v>0.046</v>
      </c>
      <c r="J316" s="15" t="n">
        <v>1.84</v>
      </c>
      <c r="K316" s="15" t="n">
        <v>225.33</v>
      </c>
      <c r="L316" s="15" t="n">
        <v>0.23</v>
      </c>
      <c r="M316" s="15" t="n">
        <v>80.89</v>
      </c>
      <c r="N316" s="15" t="n">
        <v>15.4</v>
      </c>
      <c r="O316" s="15" t="n">
        <v>19.44</v>
      </c>
      <c r="P316" s="15" t="n">
        <v>1.17</v>
      </c>
      <c r="Q316" s="15" t="n">
        <v>183.56</v>
      </c>
      <c r="R316" s="15" t="n">
        <v>21.23</v>
      </c>
      <c r="S316" s="15" t="n">
        <v>0.86</v>
      </c>
      <c r="T316" s="15" t="n">
        <v>37.33</v>
      </c>
    </row>
    <row collapsed="false" customFormat="false" customHeight="true" hidden="false" ht="12.75" outlineLevel="0" r="317">
      <c r="A317" s="16" t="s">
        <v>117</v>
      </c>
      <c r="B317" s="17" t="s">
        <v>118</v>
      </c>
      <c r="C317" s="14" t="n">
        <v>180</v>
      </c>
      <c r="D317" s="14" t="n">
        <v>4.14</v>
      </c>
      <c r="E317" s="14" t="n">
        <v>9.18</v>
      </c>
      <c r="F317" s="14" t="n">
        <v>19.26</v>
      </c>
      <c r="G317" s="14" t="n">
        <v>174.6</v>
      </c>
      <c r="H317" s="15" t="n">
        <v>0.108</v>
      </c>
      <c r="I317" s="15" t="n">
        <v>0.095</v>
      </c>
      <c r="J317" s="15" t="n">
        <v>13.77</v>
      </c>
      <c r="K317" s="15" t="n">
        <v>412</v>
      </c>
      <c r="L317" s="15" t="n">
        <v>3.51</v>
      </c>
      <c r="M317" s="15" t="n">
        <v>94.5</v>
      </c>
      <c r="N317" s="15" t="n">
        <v>61.2</v>
      </c>
      <c r="O317" s="15" t="n">
        <v>35.1</v>
      </c>
      <c r="P317" s="15" t="n">
        <v>1.26</v>
      </c>
      <c r="Q317" s="15" t="n">
        <v>514.8</v>
      </c>
      <c r="R317" s="15" t="n">
        <v>32.4</v>
      </c>
      <c r="S317" s="15" t="n">
        <v>0.67</v>
      </c>
      <c r="T317" s="15" t="n">
        <v>49.19</v>
      </c>
    </row>
    <row collapsed="false" customFormat="false" customHeight="true" hidden="false" ht="12.75" outlineLevel="0" r="318">
      <c r="A318" s="16" t="s">
        <v>68</v>
      </c>
      <c r="B318" s="13" t="s">
        <v>69</v>
      </c>
      <c r="C318" s="24" t="n">
        <v>200</v>
      </c>
      <c r="D318" s="24" t="n">
        <v>0.1</v>
      </c>
      <c r="E318" s="24" t="n">
        <v>0</v>
      </c>
      <c r="F318" s="24" t="n">
        <v>15</v>
      </c>
      <c r="G318" s="24" t="n">
        <v>60</v>
      </c>
      <c r="H318" s="13" t="n">
        <v>0</v>
      </c>
      <c r="I318" s="13" t="n">
        <v>0</v>
      </c>
      <c r="J318" s="13"/>
      <c r="K318" s="13" t="n">
        <v>0</v>
      </c>
      <c r="L318" s="13"/>
      <c r="M318" s="13" t="n">
        <v>3</v>
      </c>
      <c r="N318" s="13" t="n">
        <v>11</v>
      </c>
      <c r="O318" s="13" t="n">
        <v>1</v>
      </c>
      <c r="P318" s="13" t="n">
        <v>0.3</v>
      </c>
      <c r="Q318" s="13" t="n">
        <v>21</v>
      </c>
      <c r="R318" s="13"/>
      <c r="S318" s="13"/>
      <c r="T318" s="13"/>
    </row>
    <row collapsed="false" customFormat="false" customHeight="true" hidden="false" ht="12.75" outlineLevel="0" r="319">
      <c r="A319" s="16" t="s">
        <v>36</v>
      </c>
      <c r="B319" s="13" t="s">
        <v>37</v>
      </c>
      <c r="C319" s="14" t="n">
        <v>50</v>
      </c>
      <c r="D319" s="14" t="n">
        <v>3.8</v>
      </c>
      <c r="E319" s="14" t="n">
        <v>0.4</v>
      </c>
      <c r="F319" s="14" t="n">
        <v>24.6</v>
      </c>
      <c r="G319" s="14" t="n">
        <v>117.5</v>
      </c>
      <c r="H319" s="15" t="n">
        <v>0.05</v>
      </c>
      <c r="I319" s="15"/>
      <c r="J319" s="15"/>
      <c r="K319" s="15"/>
      <c r="L319" s="15" t="n">
        <v>0.55</v>
      </c>
      <c r="M319" s="15" t="n">
        <v>10</v>
      </c>
      <c r="N319" s="15" t="n">
        <v>32.5</v>
      </c>
      <c r="O319" s="15" t="n">
        <v>7</v>
      </c>
      <c r="P319" s="15" t="n">
        <v>0.55</v>
      </c>
      <c r="Q319" s="15" t="n">
        <v>38.45</v>
      </c>
      <c r="R319" s="15" t="n">
        <v>1.75</v>
      </c>
      <c r="S319" s="15" t="n">
        <v>2.8</v>
      </c>
      <c r="T319" s="15" t="n">
        <v>0.87</v>
      </c>
    </row>
    <row collapsed="false" customFormat="false" customHeight="true" hidden="false" ht="12.75" outlineLevel="0" r="320">
      <c r="A320" s="9"/>
      <c r="B320" s="13" t="s">
        <v>38</v>
      </c>
      <c r="C320" s="13" t="n">
        <f aca="false">C316+C317+C318+C319</f>
        <v>500</v>
      </c>
      <c r="D320" s="13" t="n">
        <f aca="false">D316+D317+D318+D319</f>
        <v>16.28</v>
      </c>
      <c r="E320" s="13" t="n">
        <f aca="false">E316+E317+E318+E319</f>
        <v>17.48</v>
      </c>
      <c r="F320" s="13" t="n">
        <f aca="false">F316+F317+F318+F319</f>
        <v>66.87</v>
      </c>
      <c r="G320" s="13" t="n">
        <f aca="false">G316+G317+G318+G319</f>
        <v>482.77</v>
      </c>
      <c r="H320" s="13" t="n">
        <f aca="false">H316+H317+H318+H319</f>
        <v>7.158</v>
      </c>
      <c r="I320" s="13" t="n">
        <f aca="false">I316+I317+I318+I319</f>
        <v>0.141</v>
      </c>
      <c r="J320" s="13" t="n">
        <f aca="false">J316+J317+J318+J319</f>
        <v>15.61</v>
      </c>
      <c r="K320" s="13" t="n">
        <f aca="false">K316+K317+K318+K319</f>
        <v>637.33</v>
      </c>
      <c r="L320" s="13" t="n">
        <f aca="false">L316+L317+L318+L319</f>
        <v>4.29</v>
      </c>
      <c r="M320" s="13" t="n">
        <f aca="false">M316+M317+M318+M319</f>
        <v>188.39</v>
      </c>
      <c r="N320" s="13" t="n">
        <f aca="false">N316+N317+N318+N319</f>
        <v>120.1</v>
      </c>
      <c r="O320" s="13" t="n">
        <f aca="false">O316+O317+O318+O319</f>
        <v>62.54</v>
      </c>
      <c r="P320" s="13" t="n">
        <f aca="false">P316+P317+P318+P319</f>
        <v>3.28</v>
      </c>
      <c r="Q320" s="13" t="n">
        <f aca="false">Q316+Q317+Q318+Q319</f>
        <v>757.81</v>
      </c>
      <c r="R320" s="13" t="n">
        <f aca="false">R316+R317+R318+R319</f>
        <v>55.38</v>
      </c>
      <c r="S320" s="13" t="n">
        <f aca="false">S316+S317+S318+S319</f>
        <v>4.33</v>
      </c>
      <c r="T320" s="13" t="n">
        <f aca="false">T316+T317+T318+T319</f>
        <v>87.39</v>
      </c>
    </row>
    <row collapsed="false" customFormat="false" customHeight="true" hidden="false" ht="12.75" outlineLevel="0" r="321">
      <c r="A321" s="9" t="s">
        <v>39</v>
      </c>
      <c r="B321" s="9"/>
      <c r="C321" s="9"/>
      <c r="D321" s="9"/>
      <c r="E321" s="9"/>
      <c r="F321" s="9"/>
      <c r="G321" s="9"/>
      <c r="H321" s="15"/>
      <c r="I321" s="15"/>
      <c r="J321" s="15"/>
      <c r="K321" s="15"/>
      <c r="L321" s="15"/>
      <c r="M321" s="15"/>
      <c r="N321" s="15"/>
      <c r="O321" s="15"/>
      <c r="P321" s="15"/>
      <c r="Q321" s="15"/>
      <c r="R321" s="15"/>
      <c r="S321" s="15"/>
      <c r="T321" s="15"/>
    </row>
    <row collapsed="false" customFormat="false" customHeight="true" hidden="false" ht="12.75" outlineLevel="0" r="322">
      <c r="A322" s="13" t="s">
        <v>111</v>
      </c>
      <c r="B322" s="16" t="s">
        <v>112</v>
      </c>
      <c r="C322" s="14" t="n">
        <v>60</v>
      </c>
      <c r="D322" s="13" t="n">
        <v>0.72</v>
      </c>
      <c r="E322" s="13" t="n">
        <v>3.24</v>
      </c>
      <c r="F322" s="13" t="n">
        <v>6.78</v>
      </c>
      <c r="G322" s="13" t="n">
        <v>59.4</v>
      </c>
      <c r="H322" s="13" t="n">
        <v>0.01</v>
      </c>
      <c r="I322" s="13"/>
      <c r="J322" s="13" t="n">
        <v>3.6</v>
      </c>
      <c r="K322" s="13"/>
      <c r="L322" s="13" t="n">
        <v>1.38</v>
      </c>
      <c r="M322" s="13" t="n">
        <v>19.8</v>
      </c>
      <c r="N322" s="13" t="n">
        <v>18.6</v>
      </c>
      <c r="O322" s="13" t="n">
        <v>10.8</v>
      </c>
      <c r="P322" s="13" t="n">
        <v>0.96</v>
      </c>
      <c r="Q322" s="13"/>
      <c r="R322" s="13"/>
      <c r="S322" s="13"/>
      <c r="T322" s="13"/>
    </row>
    <row collapsed="false" customFormat="false" customHeight="true" hidden="false" ht="12.75" outlineLevel="0" r="323">
      <c r="A323" s="21" t="s">
        <v>113</v>
      </c>
      <c r="B323" s="22" t="s">
        <v>114</v>
      </c>
      <c r="C323" s="23" t="n">
        <v>200</v>
      </c>
      <c r="D323" s="23" t="n">
        <v>6.08</v>
      </c>
      <c r="E323" s="23" t="n">
        <v>4.56</v>
      </c>
      <c r="F323" s="23" t="n">
        <v>16</v>
      </c>
      <c r="G323" s="23" t="n">
        <v>130.4</v>
      </c>
      <c r="H323" s="15" t="n">
        <v>0.18</v>
      </c>
      <c r="I323" s="15" t="n">
        <v>0.06</v>
      </c>
      <c r="J323" s="15" t="n">
        <v>4.65</v>
      </c>
      <c r="K323" s="15" t="n">
        <v>97.2</v>
      </c>
      <c r="L323" s="15" t="n">
        <v>0.17</v>
      </c>
      <c r="M323" s="15" t="n">
        <v>69.74</v>
      </c>
      <c r="N323" s="15" t="n">
        <v>30.46</v>
      </c>
      <c r="O323" s="15" t="n">
        <v>28.24</v>
      </c>
      <c r="P323" s="15" t="n">
        <v>1.62</v>
      </c>
      <c r="Q323" s="15" t="n">
        <v>382.4</v>
      </c>
      <c r="R323" s="15" t="n">
        <v>16</v>
      </c>
      <c r="S323" s="15" t="n">
        <v>2</v>
      </c>
      <c r="T323" s="15" t="n">
        <v>28.8</v>
      </c>
    </row>
    <row collapsed="false" customFormat="false" customHeight="true" hidden="false" ht="12.75" outlineLevel="0" r="324">
      <c r="A324" s="13" t="s">
        <v>74</v>
      </c>
      <c r="B324" s="17" t="s">
        <v>75</v>
      </c>
      <c r="C324" s="14" t="n">
        <v>90</v>
      </c>
      <c r="D324" s="24" t="n">
        <v>11.27</v>
      </c>
      <c r="E324" s="24" t="n">
        <v>11.36</v>
      </c>
      <c r="F324" s="24" t="n">
        <v>12.18</v>
      </c>
      <c r="G324" s="24" t="n">
        <v>197.48</v>
      </c>
      <c r="H324" s="13" t="n">
        <v>0.05</v>
      </c>
      <c r="I324" s="13"/>
      <c r="J324" s="13" t="n">
        <v>0.44</v>
      </c>
      <c r="K324" s="13" t="n">
        <v>0.012</v>
      </c>
      <c r="L324" s="13" t="n">
        <v>0.54</v>
      </c>
      <c r="M324" s="13" t="n">
        <v>90.9</v>
      </c>
      <c r="N324" s="13" t="n">
        <v>111.17</v>
      </c>
      <c r="O324" s="13" t="n">
        <v>25.49</v>
      </c>
      <c r="P324" s="13" t="n">
        <v>1.53</v>
      </c>
      <c r="Q324" s="13"/>
      <c r="R324" s="13"/>
      <c r="S324" s="13"/>
      <c r="T324" s="13"/>
    </row>
    <row collapsed="false" customFormat="false" customHeight="true" hidden="false" ht="12.75" outlineLevel="0" r="325">
      <c r="A325" s="32" t="s">
        <v>76</v>
      </c>
      <c r="B325" s="38" t="s">
        <v>98</v>
      </c>
      <c r="C325" s="39" t="n">
        <v>150</v>
      </c>
      <c r="D325" s="39" t="n">
        <v>4.5</v>
      </c>
      <c r="E325" s="39" t="n">
        <v>6.15</v>
      </c>
      <c r="F325" s="39" t="n">
        <v>24.9</v>
      </c>
      <c r="G325" s="39" t="n">
        <v>178.5</v>
      </c>
      <c r="H325" s="35" t="n">
        <v>0.114</v>
      </c>
      <c r="I325" s="35" t="n">
        <v>0.035</v>
      </c>
      <c r="J325" s="35" t="n">
        <v>4.5</v>
      </c>
      <c r="K325" s="35" t="n">
        <v>14.16</v>
      </c>
      <c r="L325" s="35" t="n">
        <v>4.1</v>
      </c>
      <c r="M325" s="35" t="n">
        <v>159.38</v>
      </c>
      <c r="N325" s="35" t="n">
        <v>47.59</v>
      </c>
      <c r="O325" s="35" t="n">
        <v>25.1</v>
      </c>
      <c r="P325" s="35" t="n">
        <v>1.05</v>
      </c>
      <c r="Q325" s="35" t="n">
        <v>7.09</v>
      </c>
      <c r="R325" s="35" t="n">
        <v>30</v>
      </c>
      <c r="S325" s="35" t="n">
        <v>23.34</v>
      </c>
      <c r="T325" s="35" t="n">
        <v>0.21</v>
      </c>
    </row>
    <row collapsed="false" customFormat="false" customHeight="true" hidden="false" ht="12.75" outlineLevel="0" r="326">
      <c r="A326" s="16" t="s">
        <v>34</v>
      </c>
      <c r="B326" s="13" t="s">
        <v>35</v>
      </c>
      <c r="C326" s="14" t="n">
        <v>200</v>
      </c>
      <c r="D326" s="14" t="n">
        <v>0.07</v>
      </c>
      <c r="E326" s="14" t="n">
        <v>0.01</v>
      </c>
      <c r="F326" s="14" t="n">
        <v>15.31</v>
      </c>
      <c r="G326" s="14" t="n">
        <v>61.62</v>
      </c>
      <c r="H326" s="15" t="n">
        <v>0.04</v>
      </c>
      <c r="I326" s="15" t="n">
        <v>0.01</v>
      </c>
      <c r="J326" s="15" t="n">
        <v>2.8</v>
      </c>
      <c r="K326" s="15" t="n">
        <v>0.38</v>
      </c>
      <c r="L326" s="15" t="n">
        <v>0.01</v>
      </c>
      <c r="M326" s="15" t="n">
        <v>3.54</v>
      </c>
      <c r="N326" s="15" t="n">
        <v>6.25</v>
      </c>
      <c r="O326" s="15" t="n">
        <v>4.6</v>
      </c>
      <c r="P326" s="15" t="n">
        <v>0.29</v>
      </c>
      <c r="Q326" s="15" t="n">
        <v>30</v>
      </c>
      <c r="R326" s="15"/>
      <c r="S326" s="15" t="n">
        <v>0.02</v>
      </c>
      <c r="T326" s="15" t="n">
        <v>0.7</v>
      </c>
    </row>
    <row collapsed="false" customFormat="false" customHeight="true" hidden="false" ht="12.75" outlineLevel="0" r="327">
      <c r="A327" s="16" t="s">
        <v>36</v>
      </c>
      <c r="B327" s="13" t="s">
        <v>37</v>
      </c>
      <c r="C327" s="14" t="n">
        <v>40</v>
      </c>
      <c r="D327" s="14" t="n">
        <v>3.04</v>
      </c>
      <c r="E327" s="14" t="n">
        <v>0.32</v>
      </c>
      <c r="F327" s="14" t="n">
        <v>19.68</v>
      </c>
      <c r="G327" s="14" t="n">
        <v>94</v>
      </c>
      <c r="H327" s="15" t="n">
        <v>0.04</v>
      </c>
      <c r="I327" s="15"/>
      <c r="J327" s="15"/>
      <c r="K327" s="15"/>
      <c r="L327" s="15" t="n">
        <v>0.44</v>
      </c>
      <c r="M327" s="15" t="n">
        <v>8</v>
      </c>
      <c r="N327" s="15" t="n">
        <v>26</v>
      </c>
      <c r="O327" s="15" t="n">
        <v>5.6</v>
      </c>
      <c r="P327" s="15" t="n">
        <v>0.44</v>
      </c>
      <c r="Q327" s="15" t="n">
        <v>30.76</v>
      </c>
      <c r="R327" s="15" t="n">
        <v>1.4</v>
      </c>
      <c r="S327" s="15" t="n">
        <v>2.24</v>
      </c>
      <c r="T327" s="15" t="n">
        <v>0.7</v>
      </c>
    </row>
    <row collapsed="false" customFormat="false" customHeight="true" hidden="false" ht="12.75" outlineLevel="0" r="328">
      <c r="A328" s="25" t="s">
        <v>48</v>
      </c>
      <c r="B328" s="24" t="s">
        <v>49</v>
      </c>
      <c r="C328" s="14" t="n">
        <v>20</v>
      </c>
      <c r="D328" s="14" t="n">
        <v>1.32</v>
      </c>
      <c r="E328" s="14" t="n">
        <v>0.24</v>
      </c>
      <c r="F328" s="14" t="n">
        <v>6.8</v>
      </c>
      <c r="G328" s="14" t="n">
        <v>36.2</v>
      </c>
      <c r="H328" s="15" t="n">
        <v>0.036</v>
      </c>
      <c r="I328" s="15" t="n">
        <v>0.018</v>
      </c>
      <c r="J328" s="15"/>
      <c r="K328" s="15"/>
      <c r="L328" s="15"/>
      <c r="M328" s="15" t="n">
        <v>31.6</v>
      </c>
      <c r="N328" s="15" t="n">
        <v>7</v>
      </c>
      <c r="O328" s="15" t="n">
        <v>9.4</v>
      </c>
      <c r="P328" s="15" t="n">
        <v>0.78</v>
      </c>
      <c r="Q328" s="15" t="n">
        <v>48.8</v>
      </c>
      <c r="R328" s="15" t="n">
        <v>0.64</v>
      </c>
      <c r="S328" s="15" t="n">
        <v>1.1</v>
      </c>
      <c r="T328" s="15" t="n">
        <v>4.8</v>
      </c>
    </row>
    <row collapsed="false" customFormat="false" customHeight="true" hidden="false" ht="12.75" outlineLevel="0" r="329">
      <c r="A329" s="9"/>
      <c r="B329" s="13" t="s">
        <v>50</v>
      </c>
      <c r="C329" s="14" t="n">
        <f aca="false">C322+C323+C324+C325+C326+C327+C328</f>
        <v>760</v>
      </c>
      <c r="D329" s="14" t="n">
        <f aca="false">SUM(D322:D328)</f>
        <v>27</v>
      </c>
      <c r="E329" s="14" t="n">
        <f aca="false">SUM(E322:E328)</f>
        <v>25.88</v>
      </c>
      <c r="F329" s="14" t="n">
        <f aca="false">SUM(F322:F328)</f>
        <v>101.65</v>
      </c>
      <c r="G329" s="14" t="n">
        <f aca="false">SUM(G322:G328)</f>
        <v>757.6</v>
      </c>
      <c r="H329" s="14" t="n">
        <f aca="false">SUM(H322:H328)</f>
        <v>0.47</v>
      </c>
      <c r="I329" s="14" t="n">
        <f aca="false">SUM(I322:I328)</f>
        <v>0.123</v>
      </c>
      <c r="J329" s="14" t="n">
        <f aca="false">SUM(J322:J328)</f>
        <v>15.99</v>
      </c>
      <c r="K329" s="14" t="n">
        <f aca="false">SUM(K322:K328)</f>
        <v>111.752</v>
      </c>
      <c r="L329" s="14" t="n">
        <f aca="false">SUM(L322:L328)</f>
        <v>6.64</v>
      </c>
      <c r="M329" s="14" t="n">
        <f aca="false">SUM(M322:M328)</f>
        <v>382.96</v>
      </c>
      <c r="N329" s="14" t="n">
        <f aca="false">SUM(N322:N328)</f>
        <v>247.07</v>
      </c>
      <c r="O329" s="14" t="n">
        <f aca="false">SUM(O322:O328)</f>
        <v>109.23</v>
      </c>
      <c r="P329" s="14" t="n">
        <f aca="false">SUM(P322:P328)</f>
        <v>6.67</v>
      </c>
      <c r="Q329" s="14" t="n">
        <f aca="false">SUM(Q322:Q328)</f>
        <v>499.05</v>
      </c>
      <c r="R329" s="14" t="n">
        <f aca="false">SUM(R322:R328)</f>
        <v>48.04</v>
      </c>
      <c r="S329" s="14" t="n">
        <f aca="false">SUM(S322:S328)</f>
        <v>28.7</v>
      </c>
      <c r="T329" s="14" t="n">
        <f aca="false">SUM(T322:T328)</f>
        <v>35.21</v>
      </c>
    </row>
    <row collapsed="false" customFormat="false" customHeight="true" hidden="false" ht="12.75" outlineLevel="0" r="330">
      <c r="A330" s="9" t="s">
        <v>51</v>
      </c>
      <c r="B330" s="9"/>
      <c r="C330" s="9"/>
      <c r="D330" s="9"/>
      <c r="E330" s="9"/>
      <c r="F330" s="9"/>
      <c r="G330" s="9"/>
      <c r="H330" s="15"/>
      <c r="I330" s="15"/>
      <c r="J330" s="15"/>
      <c r="K330" s="15"/>
      <c r="L330" s="15"/>
      <c r="M330" s="15"/>
      <c r="N330" s="15"/>
      <c r="O330" s="15"/>
      <c r="P330" s="15"/>
      <c r="Q330" s="15"/>
      <c r="R330" s="15"/>
      <c r="S330" s="15"/>
      <c r="T330" s="15"/>
    </row>
    <row collapsed="false" customFormat="false" customHeight="true" hidden="false" ht="12.75" outlineLevel="0" r="331">
      <c r="A331" s="13" t="s">
        <v>111</v>
      </c>
      <c r="B331" s="16" t="s">
        <v>112</v>
      </c>
      <c r="C331" s="14" t="n">
        <v>60</v>
      </c>
      <c r="D331" s="13" t="n">
        <v>0.72</v>
      </c>
      <c r="E331" s="13" t="n">
        <v>3.24</v>
      </c>
      <c r="F331" s="13" t="n">
        <v>8.78</v>
      </c>
      <c r="G331" s="13" t="n">
        <v>59.4</v>
      </c>
      <c r="H331" s="13" t="n">
        <v>0.01</v>
      </c>
      <c r="I331" s="13"/>
      <c r="J331" s="13" t="n">
        <v>3.6</v>
      </c>
      <c r="K331" s="13"/>
      <c r="L331" s="13" t="n">
        <v>1.38</v>
      </c>
      <c r="M331" s="13" t="n">
        <v>19.8</v>
      </c>
      <c r="N331" s="13" t="n">
        <v>18.6</v>
      </c>
      <c r="O331" s="13" t="n">
        <v>10.8</v>
      </c>
      <c r="P331" s="13" t="n">
        <v>0.96</v>
      </c>
      <c r="Q331" s="13"/>
      <c r="R331" s="13"/>
      <c r="S331" s="13"/>
      <c r="T331" s="13"/>
    </row>
    <row collapsed="false" customFormat="false" customHeight="true" hidden="false" ht="12.75" outlineLevel="0" r="332">
      <c r="A332" s="21" t="s">
        <v>113</v>
      </c>
      <c r="B332" s="22" t="s">
        <v>114</v>
      </c>
      <c r="C332" s="23" t="n">
        <v>200</v>
      </c>
      <c r="D332" s="23" t="n">
        <v>6.08</v>
      </c>
      <c r="E332" s="23" t="n">
        <v>4.56</v>
      </c>
      <c r="F332" s="23" t="n">
        <v>16</v>
      </c>
      <c r="G332" s="23" t="n">
        <v>130.4</v>
      </c>
      <c r="H332" s="15" t="n">
        <v>0.18</v>
      </c>
      <c r="I332" s="15" t="n">
        <v>0.06</v>
      </c>
      <c r="J332" s="15" t="n">
        <v>4.65</v>
      </c>
      <c r="K332" s="15" t="n">
        <v>97.2</v>
      </c>
      <c r="L332" s="15" t="n">
        <v>0.17</v>
      </c>
      <c r="M332" s="15" t="n">
        <v>69.74</v>
      </c>
      <c r="N332" s="15" t="n">
        <v>30.46</v>
      </c>
      <c r="O332" s="15" t="n">
        <v>28.24</v>
      </c>
      <c r="P332" s="15" t="n">
        <v>1.62</v>
      </c>
      <c r="Q332" s="15" t="n">
        <v>382.4</v>
      </c>
      <c r="R332" s="15" t="n">
        <v>16</v>
      </c>
      <c r="S332" s="15" t="n">
        <v>2</v>
      </c>
      <c r="T332" s="15" t="n">
        <v>28.8</v>
      </c>
    </row>
    <row collapsed="false" customFormat="false" customHeight="true" hidden="false" ht="12.75" outlineLevel="0" r="333">
      <c r="A333" s="16" t="s">
        <v>169</v>
      </c>
      <c r="B333" s="13" t="s">
        <v>170</v>
      </c>
      <c r="C333" s="14" t="n">
        <v>90</v>
      </c>
      <c r="D333" s="14" t="n">
        <v>10.6</v>
      </c>
      <c r="E333" s="14" t="n">
        <v>10.15</v>
      </c>
      <c r="F333" s="14" t="n">
        <v>10.3</v>
      </c>
      <c r="G333" s="14" t="n">
        <v>168</v>
      </c>
      <c r="H333" s="15" t="n">
        <v>9</v>
      </c>
      <c r="I333" s="15" t="n">
        <v>0.06</v>
      </c>
      <c r="J333" s="15" t="n">
        <v>2.37</v>
      </c>
      <c r="K333" s="15" t="n">
        <v>289.72</v>
      </c>
      <c r="L333" s="15" t="n">
        <v>0.3</v>
      </c>
      <c r="M333" s="15" t="n">
        <v>104</v>
      </c>
      <c r="N333" s="15" t="n">
        <v>19.8</v>
      </c>
      <c r="O333" s="15" t="n">
        <v>25</v>
      </c>
      <c r="P333" s="15" t="n">
        <v>1.5</v>
      </c>
      <c r="Q333" s="15" t="n">
        <v>236</v>
      </c>
      <c r="R333" s="15" t="n">
        <v>27.3</v>
      </c>
      <c r="S333" s="15" t="n">
        <v>1.11</v>
      </c>
      <c r="T333" s="15" t="n">
        <v>48</v>
      </c>
    </row>
    <row collapsed="false" customFormat="false" customHeight="true" hidden="false" ht="12.75" outlineLevel="0" r="334">
      <c r="A334" s="16" t="s">
        <v>117</v>
      </c>
      <c r="B334" s="17" t="s">
        <v>118</v>
      </c>
      <c r="C334" s="14" t="n">
        <v>150</v>
      </c>
      <c r="D334" s="14" t="n">
        <v>3.45</v>
      </c>
      <c r="E334" s="14" t="n">
        <v>7.65</v>
      </c>
      <c r="F334" s="14" t="n">
        <v>16.05</v>
      </c>
      <c r="G334" s="14" t="n">
        <v>145.5</v>
      </c>
      <c r="H334" s="15" t="n">
        <v>0.09</v>
      </c>
      <c r="I334" s="15" t="n">
        <v>0.079</v>
      </c>
      <c r="J334" s="15" t="n">
        <v>11.47</v>
      </c>
      <c r="K334" s="15" t="n">
        <v>343.33</v>
      </c>
      <c r="L334" s="15" t="n">
        <v>2.92</v>
      </c>
      <c r="M334" s="15" t="n">
        <v>78.75</v>
      </c>
      <c r="N334" s="15" t="n">
        <v>51</v>
      </c>
      <c r="O334" s="15" t="n">
        <v>29.25</v>
      </c>
      <c r="P334" s="15" t="n">
        <v>1.05</v>
      </c>
      <c r="Q334" s="15" t="n">
        <v>429</v>
      </c>
      <c r="R334" s="15" t="n">
        <v>27</v>
      </c>
      <c r="S334" s="15" t="n">
        <v>0.55</v>
      </c>
      <c r="T334" s="15" t="n">
        <v>40.99</v>
      </c>
    </row>
    <row collapsed="false" customFormat="false" customHeight="true" hidden="false" ht="12.75" outlineLevel="0" r="335">
      <c r="A335" s="16" t="s">
        <v>68</v>
      </c>
      <c r="B335" s="13" t="s">
        <v>69</v>
      </c>
      <c r="C335" s="24" t="n">
        <v>200</v>
      </c>
      <c r="D335" s="24" t="n">
        <v>0.1</v>
      </c>
      <c r="E335" s="24" t="n">
        <v>0</v>
      </c>
      <c r="F335" s="24" t="n">
        <v>15</v>
      </c>
      <c r="G335" s="24" t="n">
        <v>60</v>
      </c>
      <c r="H335" s="13" t="n">
        <v>0</v>
      </c>
      <c r="I335" s="13" t="n">
        <v>0</v>
      </c>
      <c r="J335" s="13"/>
      <c r="K335" s="13" t="n">
        <v>0</v>
      </c>
      <c r="L335" s="13"/>
      <c r="M335" s="13" t="n">
        <v>3</v>
      </c>
      <c r="N335" s="13" t="n">
        <v>11</v>
      </c>
      <c r="O335" s="13" t="n">
        <v>1</v>
      </c>
      <c r="P335" s="13" t="n">
        <v>0.3</v>
      </c>
      <c r="Q335" s="13" t="n">
        <v>21</v>
      </c>
      <c r="R335" s="13"/>
      <c r="S335" s="13"/>
      <c r="T335" s="13"/>
    </row>
    <row collapsed="false" customFormat="false" customHeight="true" hidden="false" ht="12.75" outlineLevel="0" r="336">
      <c r="A336" s="18" t="s">
        <v>36</v>
      </c>
      <c r="B336" s="13" t="s">
        <v>37</v>
      </c>
      <c r="C336" s="14" t="n">
        <v>36</v>
      </c>
      <c r="D336" s="14" t="n">
        <v>2.74</v>
      </c>
      <c r="E336" s="14" t="n">
        <v>0.29</v>
      </c>
      <c r="F336" s="14" t="n">
        <v>17.71</v>
      </c>
      <c r="G336" s="14" t="n">
        <v>84.6</v>
      </c>
      <c r="H336" s="15" t="n">
        <v>0.043</v>
      </c>
      <c r="I336" s="15"/>
      <c r="J336" s="15"/>
      <c r="K336" s="15"/>
      <c r="L336" s="15" t="n">
        <v>0.4</v>
      </c>
      <c r="M336" s="15" t="n">
        <v>23.4</v>
      </c>
      <c r="N336" s="15" t="n">
        <v>7.2</v>
      </c>
      <c r="O336" s="15" t="n">
        <v>5.04</v>
      </c>
      <c r="P336" s="15" t="n">
        <v>0.4</v>
      </c>
      <c r="Q336" s="15" t="n">
        <v>27.68</v>
      </c>
      <c r="R336" s="15" t="n">
        <v>1.26</v>
      </c>
      <c r="S336" s="15" t="n">
        <v>2.02</v>
      </c>
      <c r="T336" s="15" t="n">
        <v>0.63</v>
      </c>
    </row>
    <row collapsed="false" customFormat="false" customHeight="true" hidden="false" ht="12.75" outlineLevel="0" r="337">
      <c r="A337" s="25" t="s">
        <v>48</v>
      </c>
      <c r="B337" s="24" t="s">
        <v>49</v>
      </c>
      <c r="C337" s="14" t="n">
        <v>35</v>
      </c>
      <c r="D337" s="14" t="n">
        <v>2.31</v>
      </c>
      <c r="E337" s="14" t="n">
        <v>0.42</v>
      </c>
      <c r="F337" s="14" t="n">
        <v>11.9</v>
      </c>
      <c r="G337" s="14" t="n">
        <v>63.35</v>
      </c>
      <c r="H337" s="15" t="n">
        <v>0.06</v>
      </c>
      <c r="I337" s="15" t="n">
        <v>0.03</v>
      </c>
      <c r="J337" s="15"/>
      <c r="K337" s="15"/>
      <c r="L337" s="15"/>
      <c r="M337" s="15" t="n">
        <v>55.3</v>
      </c>
      <c r="N337" s="15" t="n">
        <v>12.25</v>
      </c>
      <c r="O337" s="15" t="n">
        <v>16.45</v>
      </c>
      <c r="P337" s="15" t="n">
        <v>1.37</v>
      </c>
      <c r="Q337" s="15" t="n">
        <v>85.4</v>
      </c>
      <c r="R337" s="15" t="n">
        <v>1.12</v>
      </c>
      <c r="S337" s="15" t="n">
        <v>1.93</v>
      </c>
      <c r="T337" s="15" t="n">
        <v>8.4</v>
      </c>
    </row>
    <row collapsed="false" customFormat="false" customHeight="true" hidden="false" ht="12.75" outlineLevel="0" r="338">
      <c r="A338" s="9"/>
      <c r="B338" s="13" t="s">
        <v>50</v>
      </c>
      <c r="C338" s="13" t="n">
        <f aca="false">C331+C332+C333+C334+C335+C336+C337</f>
        <v>771</v>
      </c>
      <c r="D338" s="13" t="n">
        <f aca="false">D331+D332+D333+D334+D335+D336+D337</f>
        <v>26</v>
      </c>
      <c r="E338" s="13" t="n">
        <f aca="false">E331+E332+E333+E334+E335+E336+E337</f>
        <v>26.31</v>
      </c>
      <c r="F338" s="13" t="n">
        <f aca="false">F331+F332+F333+F334+F335+F336+F337</f>
        <v>95.74</v>
      </c>
      <c r="G338" s="13" t="n">
        <f aca="false">G331+G332+G333+G334+G335+G336+G337</f>
        <v>711.25</v>
      </c>
      <c r="H338" s="13" t="n">
        <f aca="false">H331+H332+H333+H334+H335+H336+H337</f>
        <v>9.383</v>
      </c>
      <c r="I338" s="13" t="n">
        <f aca="false">I331+I332+I333+I334+I335+I336+I337</f>
        <v>0.229</v>
      </c>
      <c r="J338" s="13" t="n">
        <f aca="false">J331+J332+J333+J334+J335+J336+J337</f>
        <v>22.09</v>
      </c>
      <c r="K338" s="13" t="n">
        <f aca="false">K331+K332+K333+K334+K335+K336+K337</f>
        <v>730.25</v>
      </c>
      <c r="L338" s="13" t="n">
        <f aca="false">L331+L332+L333+L334+L335+L336+L337</f>
        <v>5.17</v>
      </c>
      <c r="M338" s="13" t="n">
        <f aca="false">M331+M332+M333+M334+M335+M336+M337</f>
        <v>353.99</v>
      </c>
      <c r="N338" s="13" t="n">
        <f aca="false">N331+N332+N333+N334+N335+N336+N337</f>
        <v>150.31</v>
      </c>
      <c r="O338" s="13" t="n">
        <f aca="false">O331+O332+O333+O334+O335+O336+O337</f>
        <v>115.78</v>
      </c>
      <c r="P338" s="13" t="n">
        <f aca="false">P331+P332+P333+P334+P335+P336+P337</f>
        <v>7.2</v>
      </c>
      <c r="Q338" s="13" t="n">
        <f aca="false">Q331+Q332+Q333+Q334+Q335+Q336+Q337</f>
        <v>1181.48</v>
      </c>
      <c r="R338" s="13" t="n">
        <f aca="false">R331+R332+R333+R334+R335+R336+R337</f>
        <v>72.68</v>
      </c>
      <c r="S338" s="13" t="n">
        <f aca="false">S331+S332+S333+S334+S335+S336+S337</f>
        <v>7.61</v>
      </c>
      <c r="T338" s="13" t="n">
        <f aca="false">T331+T332+T333+T334+T335+T336+T337</f>
        <v>126.82</v>
      </c>
    </row>
    <row collapsed="false" customFormat="false" customHeight="true" hidden="false" ht="12.75" outlineLevel="0" r="339">
      <c r="A339" s="9" t="s">
        <v>54</v>
      </c>
      <c r="B339" s="9"/>
      <c r="C339" s="9"/>
      <c r="D339" s="9"/>
      <c r="E339" s="9"/>
      <c r="F339" s="9"/>
      <c r="G339" s="9"/>
      <c r="H339" s="15"/>
      <c r="I339" s="15"/>
      <c r="J339" s="15"/>
      <c r="K339" s="15"/>
      <c r="L339" s="15"/>
      <c r="M339" s="15"/>
      <c r="N339" s="15"/>
      <c r="O339" s="15"/>
      <c r="P339" s="15"/>
      <c r="Q339" s="15"/>
      <c r="R339" s="15"/>
      <c r="S339" s="15"/>
      <c r="T339" s="15"/>
    </row>
    <row collapsed="false" customFormat="false" customHeight="true" hidden="false" ht="12.75" outlineLevel="0" r="340">
      <c r="A340" s="16" t="s">
        <v>103</v>
      </c>
      <c r="B340" s="13" t="s">
        <v>104</v>
      </c>
      <c r="C340" s="14" t="n">
        <v>200</v>
      </c>
      <c r="D340" s="14" t="n">
        <v>5.8</v>
      </c>
      <c r="E340" s="14" t="n">
        <v>5</v>
      </c>
      <c r="F340" s="14" t="n">
        <v>9.6</v>
      </c>
      <c r="G340" s="14" t="n">
        <v>106</v>
      </c>
      <c r="H340" s="15" t="n">
        <v>0.08</v>
      </c>
      <c r="I340" s="15" t="n">
        <v>14.4</v>
      </c>
      <c r="J340" s="15" t="n">
        <v>2.6</v>
      </c>
      <c r="K340" s="15" t="n">
        <v>0.04</v>
      </c>
      <c r="L340" s="15"/>
      <c r="M340" s="15" t="n">
        <v>180</v>
      </c>
      <c r="N340" s="15" t="n">
        <v>240</v>
      </c>
      <c r="O340" s="15" t="n">
        <v>28</v>
      </c>
      <c r="P340" s="15" t="n">
        <v>0.2</v>
      </c>
      <c r="Q340" s="15" t="n">
        <v>11.6</v>
      </c>
      <c r="R340" s="15" t="n">
        <v>0</v>
      </c>
      <c r="S340" s="15" t="n">
        <v>3.6</v>
      </c>
      <c r="T340" s="15" t="n">
        <v>0</v>
      </c>
    </row>
    <row collapsed="false" customFormat="false" customHeight="true" hidden="false" ht="12.75" outlineLevel="0" r="341">
      <c r="A341" s="16" t="s">
        <v>105</v>
      </c>
      <c r="B341" s="13" t="s">
        <v>106</v>
      </c>
      <c r="C341" s="24" t="n">
        <v>100</v>
      </c>
      <c r="D341" s="24" t="n">
        <v>6</v>
      </c>
      <c r="E341" s="24" t="n">
        <v>2.84</v>
      </c>
      <c r="F341" s="24" t="n">
        <v>37</v>
      </c>
      <c r="G341" s="24" t="n">
        <v>196.66</v>
      </c>
      <c r="H341" s="15" t="n">
        <v>0.083</v>
      </c>
      <c r="I341" s="15" t="n">
        <v>0.18</v>
      </c>
      <c r="J341" s="15"/>
      <c r="K341" s="15" t="n">
        <v>90.6</v>
      </c>
      <c r="L341" s="15" t="n">
        <v>0.83</v>
      </c>
      <c r="M341" s="15" t="n">
        <v>46.67</v>
      </c>
      <c r="N341" s="15" t="n">
        <v>11.67</v>
      </c>
      <c r="O341" s="15" t="n">
        <v>8.33</v>
      </c>
      <c r="P341" s="15" t="n">
        <v>0.67</v>
      </c>
      <c r="Q341" s="15" t="n">
        <v>100</v>
      </c>
      <c r="R341" s="15" t="n">
        <v>7.2</v>
      </c>
      <c r="S341" s="15" t="n">
        <v>20.2</v>
      </c>
      <c r="T341" s="15" t="n">
        <v>30</v>
      </c>
    </row>
    <row collapsed="false" customFormat="false" customHeight="true" hidden="false" ht="12.75" outlineLevel="0" r="342">
      <c r="A342" s="9"/>
      <c r="B342" s="13" t="s">
        <v>59</v>
      </c>
      <c r="C342" s="13" t="n">
        <f aca="false">C340+C341</f>
        <v>300</v>
      </c>
      <c r="D342" s="13" t="n">
        <f aca="false">SUM(D340:D341)</f>
        <v>11.8</v>
      </c>
      <c r="E342" s="13" t="n">
        <f aca="false">SUM(E340:E341)</f>
        <v>7.84</v>
      </c>
      <c r="F342" s="13" t="n">
        <f aca="false">SUM(F340:F341)</f>
        <v>46.6</v>
      </c>
      <c r="G342" s="13" t="n">
        <f aca="false">SUM(G340:G341)</f>
        <v>302.66</v>
      </c>
      <c r="H342" s="13" t="n">
        <f aca="false">SUM(H340:H341)</f>
        <v>0.163</v>
      </c>
      <c r="I342" s="13" t="n">
        <f aca="false">SUM(I340:I341)</f>
        <v>14.58</v>
      </c>
      <c r="J342" s="13" t="n">
        <f aca="false">SUM(J340:J341)</f>
        <v>2.6</v>
      </c>
      <c r="K342" s="13" t="n">
        <f aca="false">SUM(K340:K341)</f>
        <v>90.64</v>
      </c>
      <c r="L342" s="13" t="n">
        <f aca="false">SUM(L340:L341)</f>
        <v>0.83</v>
      </c>
      <c r="M342" s="13" t="n">
        <f aca="false">SUM(M340:M341)</f>
        <v>226.67</v>
      </c>
      <c r="N342" s="13" t="n">
        <f aca="false">SUM(N340:N341)</f>
        <v>251.67</v>
      </c>
      <c r="O342" s="13" t="n">
        <f aca="false">SUM(O340:O341)</f>
        <v>36.33</v>
      </c>
      <c r="P342" s="13" t="n">
        <f aca="false">SUM(P340:P341)</f>
        <v>0.87</v>
      </c>
      <c r="Q342" s="13" t="n">
        <f aca="false">SUM(Q340:Q341)</f>
        <v>111.6</v>
      </c>
      <c r="R342" s="13" t="n">
        <f aca="false">SUM(R340:R341)</f>
        <v>7.2</v>
      </c>
      <c r="S342" s="13" t="n">
        <f aca="false">SUM(S340:S341)</f>
        <v>23.8</v>
      </c>
      <c r="T342" s="13" t="n">
        <f aca="false">SUM(T340:T341)</f>
        <v>30</v>
      </c>
    </row>
    <row collapsed="false" customFormat="false" customHeight="true" hidden="false" ht="12.75" outlineLevel="0" r="343">
      <c r="A343" s="9"/>
      <c r="B343" s="13" t="s">
        <v>60</v>
      </c>
      <c r="C343" s="13" t="n">
        <f aca="false">C320+C329+C342</f>
        <v>1560</v>
      </c>
      <c r="D343" s="13" t="n">
        <f aca="false">D320+D329+D342</f>
        <v>55.08</v>
      </c>
      <c r="E343" s="13" t="n">
        <f aca="false">E320+E329+E342</f>
        <v>51.2</v>
      </c>
      <c r="F343" s="13" t="n">
        <f aca="false">F320+F329+F342</f>
        <v>215.12</v>
      </c>
      <c r="G343" s="13" t="n">
        <f aca="false">G320+G329+G342</f>
        <v>1543.03</v>
      </c>
      <c r="H343" s="13" t="n">
        <f aca="false">H320+H329+H342</f>
        <v>7.791</v>
      </c>
      <c r="I343" s="13" t="n">
        <f aca="false">I320+I329+I342</f>
        <v>14.844</v>
      </c>
      <c r="J343" s="13" t="n">
        <f aca="false">J320+J329+J342</f>
        <v>34.2</v>
      </c>
      <c r="K343" s="13" t="n">
        <f aca="false">K320+K329+K342</f>
        <v>839.722</v>
      </c>
      <c r="L343" s="13" t="n">
        <f aca="false">L320+L329+L342</f>
        <v>11.76</v>
      </c>
      <c r="M343" s="13" t="n">
        <f aca="false">M320+M329+M342</f>
        <v>798.02</v>
      </c>
      <c r="N343" s="13" t="n">
        <f aca="false">N320+N329+N342</f>
        <v>618.84</v>
      </c>
      <c r="O343" s="13" t="n">
        <f aca="false">O320+O329+O342</f>
        <v>208.1</v>
      </c>
      <c r="P343" s="13" t="n">
        <f aca="false">P320+P329+P342</f>
        <v>10.82</v>
      </c>
      <c r="Q343" s="13" t="n">
        <f aca="false">Q320+Q329+Q342</f>
        <v>1368.46</v>
      </c>
      <c r="R343" s="13" t="n">
        <f aca="false">R320+R329+R342</f>
        <v>110.62</v>
      </c>
      <c r="S343" s="13" t="n">
        <f aca="false">S320+S329+S342</f>
        <v>56.83</v>
      </c>
      <c r="T343" s="13" t="n">
        <f aca="false">T320+T329+T342</f>
        <v>152.6</v>
      </c>
    </row>
    <row collapsed="false" customFormat="false" customHeight="true" hidden="false" ht="11.35" outlineLevel="0" r="344">
      <c r="A344" s="16"/>
      <c r="B344" s="13"/>
      <c r="C344" s="14"/>
      <c r="D344" s="14"/>
      <c r="E344" s="14"/>
      <c r="F344" s="14"/>
      <c r="G344" s="14"/>
      <c r="H344" s="14"/>
      <c r="I344" s="14"/>
      <c r="J344" s="14"/>
      <c r="K344" s="14"/>
      <c r="L344" s="14"/>
      <c r="M344" s="14"/>
      <c r="N344" s="14"/>
      <c r="O344" s="14"/>
      <c r="P344" s="14"/>
      <c r="Q344" s="14"/>
      <c r="R344" s="14"/>
      <c r="S344" s="14"/>
      <c r="T344" s="14"/>
    </row>
    <row collapsed="false" customFormat="false" customHeight="true" hidden="false" ht="11.35" outlineLevel="0" r="345">
      <c r="A345" s="26"/>
      <c r="B345" s="48" t="s">
        <v>1</v>
      </c>
      <c r="C345" s="48"/>
      <c r="D345" s="48"/>
      <c r="E345" s="48"/>
      <c r="F345" s="48"/>
      <c r="G345" s="48"/>
      <c r="H345" s="48"/>
      <c r="I345" s="26"/>
      <c r="J345" s="26"/>
      <c r="K345" s="26"/>
      <c r="L345" s="26"/>
      <c r="M345" s="26"/>
      <c r="N345" s="26"/>
      <c r="O345" s="26"/>
      <c r="P345" s="26"/>
      <c r="Q345" s="26"/>
      <c r="R345" s="26"/>
      <c r="S345" s="26"/>
      <c r="T345" s="26"/>
    </row>
    <row collapsed="false" customFormat="false" customHeight="true" hidden="false" ht="11.35" outlineLevel="0" r="346">
      <c r="A346" s="3" t="s">
        <v>2</v>
      </c>
      <c r="B346" s="3"/>
      <c r="C346" s="3"/>
      <c r="D346" s="3"/>
      <c r="E346" s="3"/>
      <c r="F346" s="3"/>
      <c r="G346" s="3"/>
      <c r="H346" s="26"/>
      <c r="I346" s="26"/>
      <c r="J346" s="26"/>
      <c r="K346" s="26"/>
      <c r="L346" s="26"/>
      <c r="M346" s="26"/>
      <c r="N346" s="26"/>
      <c r="O346" s="26"/>
      <c r="P346" s="26"/>
      <c r="Q346" s="26"/>
      <c r="R346" s="26"/>
      <c r="S346" s="26"/>
      <c r="T346" s="26"/>
    </row>
    <row collapsed="false" customFormat="false" customHeight="true" hidden="false" ht="11.35" outlineLevel="0" r="347">
      <c r="A347" s="3" t="s">
        <v>3</v>
      </c>
      <c r="B347" s="3"/>
      <c r="C347" s="3"/>
      <c r="D347" s="3"/>
      <c r="E347" s="3"/>
      <c r="F347" s="3"/>
      <c r="G347" s="3"/>
      <c r="H347" s="27"/>
      <c r="I347" s="27"/>
      <c r="J347" s="27"/>
      <c r="K347" s="27"/>
      <c r="L347" s="27"/>
      <c r="M347" s="27"/>
      <c r="N347" s="27"/>
      <c r="O347" s="27"/>
      <c r="P347" s="27"/>
      <c r="Q347" s="27"/>
      <c r="R347" s="27"/>
      <c r="S347" s="27"/>
      <c r="T347" s="27"/>
    </row>
    <row collapsed="false" customFormat="false" customHeight="true" hidden="false" ht="11.35" outlineLevel="0" r="348">
      <c r="A348" s="3" t="s">
        <v>171</v>
      </c>
      <c r="B348" s="3"/>
      <c r="C348" s="3"/>
      <c r="D348" s="3"/>
      <c r="E348" s="3"/>
      <c r="F348" s="3"/>
      <c r="G348" s="3"/>
      <c r="H348" s="27"/>
      <c r="I348" s="27"/>
      <c r="J348" s="27"/>
      <c r="K348" s="27"/>
      <c r="L348" s="27"/>
      <c r="M348" s="27"/>
      <c r="N348" s="27"/>
      <c r="O348" s="27"/>
      <c r="P348" s="27"/>
      <c r="Q348" s="27"/>
      <c r="R348" s="27"/>
      <c r="S348" s="27"/>
      <c r="T348" s="27"/>
    </row>
    <row collapsed="false" customFormat="false" customHeight="true" hidden="false" ht="11.35" outlineLevel="0" r="349">
      <c r="A349" s="6" t="s">
        <v>172</v>
      </c>
      <c r="B349" s="6"/>
      <c r="C349" s="6"/>
      <c r="D349" s="6"/>
      <c r="E349" s="6"/>
      <c r="F349" s="6"/>
      <c r="G349" s="6"/>
      <c r="H349" s="27"/>
      <c r="I349" s="27"/>
      <c r="J349" s="27"/>
      <c r="K349" s="27"/>
      <c r="L349" s="27"/>
      <c r="M349" s="27"/>
      <c r="N349" s="27"/>
      <c r="O349" s="27"/>
      <c r="P349" s="27"/>
      <c r="Q349" s="27"/>
      <c r="R349" s="27"/>
      <c r="S349" s="27"/>
      <c r="T349" s="27"/>
    </row>
    <row collapsed="false" customFormat="false" customHeight="true" hidden="false" ht="11.35" outlineLevel="0" r="350">
      <c r="A350" s="7" t="s">
        <v>6</v>
      </c>
      <c r="B350" s="7" t="s">
        <v>7</v>
      </c>
      <c r="C350" s="8" t="s">
        <v>8</v>
      </c>
      <c r="D350" s="3" t="s">
        <v>9</v>
      </c>
      <c r="E350" s="3"/>
      <c r="F350" s="3"/>
      <c r="G350" s="8" t="s">
        <v>10</v>
      </c>
      <c r="H350" s="28" t="s">
        <v>11</v>
      </c>
      <c r="I350" s="28"/>
      <c r="J350" s="28"/>
      <c r="K350" s="28"/>
      <c r="L350" s="28"/>
      <c r="M350" s="28" t="s">
        <v>12</v>
      </c>
      <c r="N350" s="28"/>
      <c r="O350" s="28"/>
      <c r="P350" s="28"/>
      <c r="Q350" s="27"/>
      <c r="R350" s="27"/>
      <c r="S350" s="27"/>
      <c r="T350" s="27"/>
    </row>
    <row collapsed="false" customFormat="false" customHeight="true" hidden="false" ht="11.35" outlineLevel="0" r="351">
      <c r="A351" s="7"/>
      <c r="B351" s="7"/>
      <c r="C351" s="7"/>
      <c r="D351" s="7" t="s">
        <v>13</v>
      </c>
      <c r="E351" s="7" t="s">
        <v>14</v>
      </c>
      <c r="F351" s="7" t="s">
        <v>15</v>
      </c>
      <c r="G351" s="8"/>
      <c r="H351" s="28" t="s">
        <v>16</v>
      </c>
      <c r="I351" s="28" t="s">
        <v>17</v>
      </c>
      <c r="J351" s="28" t="s">
        <v>18</v>
      </c>
      <c r="K351" s="28" t="s">
        <v>19</v>
      </c>
      <c r="L351" s="28" t="s">
        <v>20</v>
      </c>
      <c r="M351" s="28" t="s">
        <v>21</v>
      </c>
      <c r="N351" s="28" t="s">
        <v>22</v>
      </c>
      <c r="O351" s="28" t="s">
        <v>23</v>
      </c>
      <c r="P351" s="28" t="s">
        <v>24</v>
      </c>
      <c r="Q351" s="28" t="s">
        <v>25</v>
      </c>
      <c r="R351" s="28" t="s">
        <v>26</v>
      </c>
      <c r="S351" s="28" t="s">
        <v>27</v>
      </c>
      <c r="T351" s="28" t="s">
        <v>28</v>
      </c>
    </row>
    <row collapsed="false" customFormat="false" customHeight="true" hidden="false" ht="11.35" outlineLevel="0" r="352">
      <c r="A352" s="7" t="n">
        <v>1</v>
      </c>
      <c r="B352" s="7" t="n">
        <v>2</v>
      </c>
      <c r="C352" s="7" t="n">
        <v>3</v>
      </c>
      <c r="D352" s="7" t="n">
        <v>4</v>
      </c>
      <c r="E352" s="7" t="n">
        <v>5</v>
      </c>
      <c r="F352" s="7" t="n">
        <v>6</v>
      </c>
      <c r="G352" s="7" t="n">
        <v>7</v>
      </c>
      <c r="H352" s="28" t="n">
        <v>8</v>
      </c>
      <c r="I352" s="28" t="n">
        <v>9</v>
      </c>
      <c r="J352" s="28" t="n">
        <v>10</v>
      </c>
      <c r="K352" s="28" t="n">
        <v>11</v>
      </c>
      <c r="L352" s="28" t="n">
        <v>12</v>
      </c>
      <c r="M352" s="28" t="n">
        <v>13</v>
      </c>
      <c r="N352" s="28" t="n">
        <v>14</v>
      </c>
      <c r="O352" s="28" t="n">
        <v>15</v>
      </c>
      <c r="P352" s="28" t="n">
        <v>16</v>
      </c>
      <c r="Q352" s="28" t="n">
        <v>17</v>
      </c>
      <c r="R352" s="28" t="n">
        <v>18</v>
      </c>
      <c r="S352" s="28" t="n">
        <v>19</v>
      </c>
      <c r="T352" s="28" t="n">
        <v>20</v>
      </c>
    </row>
    <row collapsed="false" customFormat="false" customHeight="true" hidden="false" ht="11.35" outlineLevel="0" r="353">
      <c r="A353" s="9" t="s">
        <v>29</v>
      </c>
      <c r="B353" s="9"/>
      <c r="C353" s="9"/>
      <c r="D353" s="9"/>
      <c r="E353" s="9"/>
      <c r="F353" s="9"/>
      <c r="G353" s="9"/>
      <c r="H353" s="15"/>
      <c r="I353" s="15"/>
      <c r="J353" s="15"/>
      <c r="K353" s="15"/>
      <c r="L353" s="15"/>
      <c r="M353" s="15"/>
      <c r="N353" s="15"/>
      <c r="O353" s="15"/>
      <c r="P353" s="15"/>
      <c r="Q353" s="15"/>
      <c r="R353" s="15"/>
      <c r="S353" s="15"/>
      <c r="T353" s="15"/>
    </row>
    <row collapsed="false" customFormat="true" customHeight="true" hidden="false" ht="12.75" outlineLevel="0" r="354" s="47">
      <c r="A354" s="49" t="s">
        <v>173</v>
      </c>
      <c r="B354" s="50" t="s">
        <v>174</v>
      </c>
      <c r="C354" s="14" t="n">
        <v>15</v>
      </c>
      <c r="D354" s="14" t="n">
        <v>3.47</v>
      </c>
      <c r="E354" s="14" t="n">
        <v>4.42</v>
      </c>
      <c r="F354" s="14" t="n">
        <v>0</v>
      </c>
      <c r="G354" s="14" t="n">
        <v>54.6</v>
      </c>
      <c r="H354" s="14"/>
      <c r="I354" s="14"/>
      <c r="J354" s="14" t="n">
        <v>0.08</v>
      </c>
      <c r="K354" s="14" t="n">
        <v>0.02</v>
      </c>
      <c r="L354" s="14" t="n">
        <v>0.05</v>
      </c>
      <c r="M354" s="14" t="n">
        <v>105</v>
      </c>
      <c r="N354" s="14" t="n">
        <v>105</v>
      </c>
      <c r="O354" s="14" t="n">
        <v>4.95</v>
      </c>
      <c r="P354" s="14" t="n">
        <v>0.12</v>
      </c>
      <c r="Q354" s="15"/>
      <c r="R354" s="15"/>
      <c r="S354" s="15"/>
      <c r="T354" s="15"/>
    </row>
    <row collapsed="false" customFormat="false" customHeight="true" hidden="false" ht="12.75" outlineLevel="0" r="355">
      <c r="A355" s="51" t="s">
        <v>175</v>
      </c>
      <c r="B355" s="37" t="s">
        <v>176</v>
      </c>
      <c r="C355" s="14" t="n">
        <v>50</v>
      </c>
      <c r="D355" s="13" t="n">
        <v>1.85</v>
      </c>
      <c r="E355" s="13" t="n">
        <v>1.16</v>
      </c>
      <c r="F355" s="13" t="n">
        <v>27.92</v>
      </c>
      <c r="G355" s="13" t="n">
        <v>129.35</v>
      </c>
      <c r="H355" s="15" t="n">
        <v>0.025</v>
      </c>
      <c r="I355" s="15"/>
      <c r="J355" s="15" t="n">
        <v>0.125</v>
      </c>
      <c r="K355" s="15" t="n">
        <v>0.037</v>
      </c>
      <c r="L355" s="15" t="n">
        <v>0.25</v>
      </c>
      <c r="M355" s="15" t="n">
        <v>15</v>
      </c>
      <c r="N355" s="15" t="n">
        <v>7.5</v>
      </c>
      <c r="O355" s="15" t="n">
        <v>3.75</v>
      </c>
      <c r="P355" s="15" t="n">
        <v>0.5</v>
      </c>
      <c r="Q355" s="15"/>
      <c r="R355" s="15"/>
      <c r="S355" s="15"/>
      <c r="T355" s="15"/>
    </row>
    <row collapsed="false" customFormat="false" customHeight="true" hidden="false" ht="12.75" outlineLevel="0" r="356">
      <c r="A356" s="16" t="s">
        <v>177</v>
      </c>
      <c r="B356" s="13" t="s">
        <v>178</v>
      </c>
      <c r="C356" s="14" t="n">
        <v>200</v>
      </c>
      <c r="D356" s="37" t="n">
        <v>7.96</v>
      </c>
      <c r="E356" s="37" t="n">
        <v>11.66</v>
      </c>
      <c r="F356" s="37" t="n">
        <v>15.7</v>
      </c>
      <c r="G356" s="37" t="n">
        <v>182</v>
      </c>
      <c r="H356" s="15" t="n">
        <v>0.08</v>
      </c>
      <c r="I356" s="15" t="n">
        <v>0.12</v>
      </c>
      <c r="J356" s="15" t="n">
        <v>1.32</v>
      </c>
      <c r="K356" s="15" t="n">
        <v>27.2</v>
      </c>
      <c r="L356" s="15" t="n">
        <v>0.2</v>
      </c>
      <c r="M356" s="15" t="n">
        <v>140.4</v>
      </c>
      <c r="N356" s="15" t="n">
        <v>126.6</v>
      </c>
      <c r="O356" s="15" t="n">
        <v>30.6</v>
      </c>
      <c r="P356" s="15" t="n">
        <v>0.56</v>
      </c>
      <c r="Q356" s="15" t="n">
        <v>157.33</v>
      </c>
      <c r="R356" s="15" t="n">
        <v>49.33</v>
      </c>
      <c r="S356" s="15" t="n">
        <v>4.09</v>
      </c>
      <c r="T356" s="15" t="n">
        <v>30.67</v>
      </c>
    </row>
    <row collapsed="false" customFormat="false" customHeight="true" hidden="false" ht="12.75" outlineLevel="0" r="357">
      <c r="A357" s="16" t="s">
        <v>90</v>
      </c>
      <c r="B357" s="13" t="s">
        <v>91</v>
      </c>
      <c r="C357" s="24" t="n">
        <v>200</v>
      </c>
      <c r="D357" s="24" t="n">
        <v>0.14</v>
      </c>
      <c r="E357" s="24" t="n">
        <v>0.04</v>
      </c>
      <c r="F357" s="24" t="n">
        <v>16.08</v>
      </c>
      <c r="G357" s="24" t="n">
        <v>64.8</v>
      </c>
      <c r="H357" s="15"/>
      <c r="I357" s="15"/>
      <c r="J357" s="15" t="n">
        <v>0.48</v>
      </c>
      <c r="K357" s="15" t="n">
        <v>0.36</v>
      </c>
      <c r="L357" s="15"/>
      <c r="M357" s="15" t="n">
        <v>4.2</v>
      </c>
      <c r="N357" s="15" t="n">
        <v>12.6</v>
      </c>
      <c r="O357" s="15" t="n">
        <v>2</v>
      </c>
      <c r="P357" s="15" t="n">
        <v>0.5</v>
      </c>
      <c r="Q357" s="15" t="n">
        <v>48.6</v>
      </c>
      <c r="R357" s="15" t="n">
        <v>0.2</v>
      </c>
      <c r="S357" s="15" t="n">
        <v>0</v>
      </c>
      <c r="T357" s="15" t="n">
        <v>0</v>
      </c>
    </row>
    <row collapsed="false" customFormat="false" customHeight="true" hidden="false" ht="12.75" outlineLevel="0" r="358">
      <c r="A358" s="25" t="s">
        <v>36</v>
      </c>
      <c r="B358" s="24" t="s">
        <v>37</v>
      </c>
      <c r="C358" s="14" t="n">
        <v>35</v>
      </c>
      <c r="D358" s="14" t="n">
        <v>2.66</v>
      </c>
      <c r="E358" s="14" t="n">
        <v>0.27</v>
      </c>
      <c r="F358" s="14" t="n">
        <v>17.22</v>
      </c>
      <c r="G358" s="14" t="n">
        <v>82.25</v>
      </c>
      <c r="H358" s="15" t="n">
        <v>0.035</v>
      </c>
      <c r="I358" s="15"/>
      <c r="J358" s="15"/>
      <c r="K358" s="15"/>
      <c r="L358" s="15" t="n">
        <v>0.385</v>
      </c>
      <c r="M358" s="15" t="n">
        <v>22.75</v>
      </c>
      <c r="N358" s="15" t="n">
        <v>7</v>
      </c>
      <c r="O358" s="15" t="n">
        <v>4.9</v>
      </c>
      <c r="P358" s="15" t="n">
        <v>0.38</v>
      </c>
      <c r="Q358" s="15" t="n">
        <v>26.9</v>
      </c>
      <c r="R358" s="15" t="n">
        <v>1.21</v>
      </c>
      <c r="S358" s="15" t="n">
        <v>1.94</v>
      </c>
      <c r="T358" s="15" t="n">
        <v>0.6</v>
      </c>
    </row>
    <row collapsed="false" customFormat="false" customHeight="true" hidden="false" ht="12.75" outlineLevel="0" r="359">
      <c r="A359" s="9"/>
      <c r="B359" s="13" t="s">
        <v>38</v>
      </c>
      <c r="C359" s="24" t="n">
        <f aca="false">C354+C355+C356+C357+C358</f>
        <v>500</v>
      </c>
      <c r="D359" s="52" t="n">
        <f aca="false">D354+D355+D356+D357+D358</f>
        <v>16.08</v>
      </c>
      <c r="E359" s="24" t="n">
        <f aca="false">E354+E355+E356+E357+E358</f>
        <v>17.55</v>
      </c>
      <c r="F359" s="24" t="n">
        <f aca="false">F354+F355+F356+F357+F358</f>
        <v>76.92</v>
      </c>
      <c r="G359" s="24" t="n">
        <f aca="false">G354+G355+G356+G357+G358</f>
        <v>513</v>
      </c>
      <c r="H359" s="24" t="n">
        <f aca="false">H354+H355+H356+H357+H358</f>
        <v>0.14</v>
      </c>
      <c r="I359" s="24" t="n">
        <f aca="false">I354+I355+I356+I357+I358</f>
        <v>0.12</v>
      </c>
      <c r="J359" s="24" t="n">
        <f aca="false">J354+J355+J356+J357+J358</f>
        <v>2.005</v>
      </c>
      <c r="K359" s="24" t="n">
        <f aca="false">K354+K355+K356+K357+K358</f>
        <v>27.617</v>
      </c>
      <c r="L359" s="24" t="n">
        <f aca="false">L354+L355+L356+L357+L358</f>
        <v>0.885</v>
      </c>
      <c r="M359" s="24" t="n">
        <f aca="false">M354+M355+M356+M357+M358</f>
        <v>287.35</v>
      </c>
      <c r="N359" s="24" t="n">
        <f aca="false">N354+N355+N356+N357+N358</f>
        <v>258.7</v>
      </c>
      <c r="O359" s="24" t="n">
        <f aca="false">O354+O355+O356+O357+O358</f>
        <v>46.2</v>
      </c>
      <c r="P359" s="24" t="n">
        <f aca="false">P354+P355+P356+P357+P358</f>
        <v>2.06</v>
      </c>
      <c r="Q359" s="24" t="n">
        <f aca="false">Q354+Q355+Q356+Q357+Q358</f>
        <v>232.83</v>
      </c>
      <c r="R359" s="24" t="n">
        <f aca="false">R354+R355+R356+R357+R358</f>
        <v>50.74</v>
      </c>
      <c r="S359" s="24" t="n">
        <f aca="false">S354+S355+S356+S357+S358</f>
        <v>6.03</v>
      </c>
      <c r="T359" s="24" t="n">
        <f aca="false">T354+T355+T356+T357+T358</f>
        <v>31.27</v>
      </c>
    </row>
    <row collapsed="false" customFormat="false" customHeight="true" hidden="false" ht="12.75" outlineLevel="0" r="360">
      <c r="A360" s="9" t="s">
        <v>39</v>
      </c>
      <c r="B360" s="9"/>
      <c r="C360" s="9"/>
      <c r="D360" s="9"/>
      <c r="E360" s="9"/>
      <c r="F360" s="9"/>
      <c r="G360" s="9"/>
      <c r="H360" s="15"/>
      <c r="I360" s="15"/>
      <c r="J360" s="15"/>
      <c r="K360" s="15"/>
      <c r="L360" s="15"/>
      <c r="M360" s="15"/>
      <c r="N360" s="15"/>
      <c r="O360" s="15"/>
      <c r="P360" s="15"/>
      <c r="Q360" s="15"/>
      <c r="R360" s="15"/>
      <c r="S360" s="15"/>
      <c r="T360" s="15"/>
    </row>
    <row collapsed="false" customFormat="false" customHeight="true" hidden="false" ht="12.75" outlineLevel="0" r="361">
      <c r="A361" s="15" t="s">
        <v>70</v>
      </c>
      <c r="B361" s="15" t="s">
        <v>71</v>
      </c>
      <c r="C361" s="15" t="n">
        <v>60</v>
      </c>
      <c r="D361" s="15" t="n">
        <v>0.66</v>
      </c>
      <c r="E361" s="15" t="n">
        <v>6.06</v>
      </c>
      <c r="F361" s="15" t="n">
        <v>5.46</v>
      </c>
      <c r="G361" s="15" t="n">
        <v>79.2</v>
      </c>
      <c r="H361" s="15" t="n">
        <v>0.024</v>
      </c>
      <c r="I361" s="15"/>
      <c r="J361" s="15" t="n">
        <v>1.92</v>
      </c>
      <c r="K361" s="15"/>
      <c r="L361" s="15" t="n">
        <v>2.82</v>
      </c>
      <c r="M361" s="15" t="n">
        <v>29.4</v>
      </c>
      <c r="N361" s="15" t="n">
        <v>14.4</v>
      </c>
      <c r="O361" s="15" t="n">
        <v>19.8</v>
      </c>
      <c r="P361" s="15" t="n">
        <v>0.36</v>
      </c>
      <c r="Q361" s="15"/>
      <c r="R361" s="15"/>
      <c r="S361" s="15"/>
      <c r="T361" s="15"/>
    </row>
    <row collapsed="false" customFormat="false" customHeight="true" hidden="false" ht="12.75" outlineLevel="0" r="362">
      <c r="A362" s="21" t="s">
        <v>42</v>
      </c>
      <c r="B362" s="22" t="s">
        <v>43</v>
      </c>
      <c r="C362" s="23" t="n">
        <v>200</v>
      </c>
      <c r="D362" s="23" t="n">
        <v>1.46</v>
      </c>
      <c r="E362" s="23" t="n">
        <v>4</v>
      </c>
      <c r="F362" s="23" t="n">
        <v>8.52</v>
      </c>
      <c r="G362" s="23" t="n">
        <v>76</v>
      </c>
      <c r="H362" s="15" t="n">
        <v>0.03</v>
      </c>
      <c r="I362" s="15" t="n">
        <v>0.32</v>
      </c>
      <c r="J362" s="15" t="n">
        <v>8.24</v>
      </c>
      <c r="K362" s="15" t="n">
        <v>129</v>
      </c>
      <c r="L362" s="15" t="n">
        <v>1.92</v>
      </c>
      <c r="M362" s="15" t="n">
        <v>42.4</v>
      </c>
      <c r="N362" s="15" t="n">
        <v>27.6</v>
      </c>
      <c r="O362" s="15" t="n">
        <v>21.04</v>
      </c>
      <c r="P362" s="15" t="n">
        <v>0.96</v>
      </c>
      <c r="Q362" s="15" t="n">
        <v>229.4</v>
      </c>
      <c r="R362" s="15" t="n">
        <v>16.4</v>
      </c>
      <c r="S362" s="15" t="n">
        <v>0.33</v>
      </c>
      <c r="T362" s="15" t="n">
        <v>24</v>
      </c>
    </row>
    <row collapsed="false" customFormat="false" customHeight="true" hidden="false" ht="12.75" outlineLevel="0" r="363">
      <c r="A363" s="24" t="s">
        <v>179</v>
      </c>
      <c r="B363" s="24" t="s">
        <v>31</v>
      </c>
      <c r="C363" s="14" t="n">
        <v>90</v>
      </c>
      <c r="D363" s="24" t="n">
        <v>12.51</v>
      </c>
      <c r="E363" s="24" t="n">
        <v>5.85</v>
      </c>
      <c r="F363" s="24" t="n">
        <v>3.6</v>
      </c>
      <c r="G363" s="24" t="n">
        <v>118.8</v>
      </c>
      <c r="H363" s="15" t="n">
        <v>0.049</v>
      </c>
      <c r="I363" s="15" t="n">
        <v>0.1</v>
      </c>
      <c r="J363" s="15" t="n">
        <v>0.96</v>
      </c>
      <c r="K363" s="15" t="n">
        <v>22.95</v>
      </c>
      <c r="L363" s="15" t="n">
        <v>0.49</v>
      </c>
      <c r="M363" s="15" t="n">
        <v>142.93</v>
      </c>
      <c r="N363" s="15" t="n">
        <v>13.81</v>
      </c>
      <c r="O363" s="15" t="n">
        <v>22.23</v>
      </c>
      <c r="P363" s="15" t="n">
        <v>1.98</v>
      </c>
      <c r="Q363" s="15" t="n">
        <v>290.25</v>
      </c>
      <c r="R363" s="15" t="n">
        <v>15.75</v>
      </c>
      <c r="S363" s="15" t="n">
        <v>0.29</v>
      </c>
      <c r="T363" s="15" t="n">
        <v>56.25</v>
      </c>
    </row>
    <row collapsed="false" customFormat="false" customHeight="true" hidden="false" ht="12.75" outlineLevel="0" r="364">
      <c r="A364" s="24" t="s">
        <v>76</v>
      </c>
      <c r="B364" s="24" t="s">
        <v>180</v>
      </c>
      <c r="C364" s="14" t="n">
        <v>165</v>
      </c>
      <c r="D364" s="24" t="n">
        <v>3.3</v>
      </c>
      <c r="E364" s="24" t="n">
        <v>6.43</v>
      </c>
      <c r="F364" s="24" t="n">
        <v>23.43</v>
      </c>
      <c r="G364" s="24" t="n">
        <v>166.65</v>
      </c>
      <c r="H364" s="15"/>
      <c r="I364" s="15"/>
      <c r="J364" s="15"/>
      <c r="K364" s="15"/>
      <c r="L364" s="15"/>
      <c r="M364" s="15"/>
      <c r="N364" s="15"/>
      <c r="O364" s="15"/>
      <c r="P364" s="15"/>
      <c r="Q364" s="15"/>
      <c r="R364" s="15"/>
      <c r="S364" s="15"/>
      <c r="T364" s="15"/>
    </row>
    <row collapsed="false" customFormat="false" customHeight="true" hidden="false" ht="17.05" outlineLevel="0" r="365">
      <c r="A365" s="16" t="s">
        <v>46</v>
      </c>
      <c r="B365" s="17" t="s">
        <v>47</v>
      </c>
      <c r="C365" s="14" t="n">
        <v>200</v>
      </c>
      <c r="D365" s="14" t="n">
        <v>1.35</v>
      </c>
      <c r="E365" s="14" t="n">
        <v>0</v>
      </c>
      <c r="F365" s="14" t="n">
        <v>29.02</v>
      </c>
      <c r="G365" s="14" t="n">
        <v>116.18</v>
      </c>
      <c r="H365" s="15"/>
      <c r="I365" s="15" t="n">
        <v>0</v>
      </c>
      <c r="J365" s="15"/>
      <c r="K365" s="15" t="n">
        <v>0</v>
      </c>
      <c r="L365" s="15"/>
      <c r="M365" s="15"/>
      <c r="N365" s="15" t="n">
        <v>9.88</v>
      </c>
      <c r="O365" s="15" t="n">
        <v>0</v>
      </c>
      <c r="P365" s="15" t="n">
        <v>0.03</v>
      </c>
      <c r="Q365" s="15"/>
      <c r="R365" s="15"/>
      <c r="S365" s="15"/>
      <c r="T365" s="15"/>
    </row>
    <row collapsed="false" customFormat="false" customHeight="true" hidden="false" ht="12.75" outlineLevel="0" r="366">
      <c r="A366" s="18" t="s">
        <v>36</v>
      </c>
      <c r="B366" s="17" t="s">
        <v>37</v>
      </c>
      <c r="C366" s="14" t="n">
        <v>40</v>
      </c>
      <c r="D366" s="14" t="n">
        <v>3.04</v>
      </c>
      <c r="E366" s="14" t="n">
        <v>0.32</v>
      </c>
      <c r="F366" s="14" t="n">
        <v>19.68</v>
      </c>
      <c r="G366" s="14" t="n">
        <v>94</v>
      </c>
      <c r="H366" s="15" t="n">
        <v>0.04</v>
      </c>
      <c r="I366" s="15"/>
      <c r="J366" s="15"/>
      <c r="K366" s="15"/>
      <c r="L366" s="15" t="n">
        <v>0.44</v>
      </c>
      <c r="M366" s="15" t="n">
        <v>8</v>
      </c>
      <c r="N366" s="15" t="n">
        <v>26</v>
      </c>
      <c r="O366" s="15" t="n">
        <v>5.6</v>
      </c>
      <c r="P366" s="15" t="n">
        <v>0.44</v>
      </c>
      <c r="Q366" s="15" t="n">
        <v>30.76</v>
      </c>
      <c r="R366" s="15" t="n">
        <v>1.4</v>
      </c>
      <c r="S366" s="15" t="n">
        <v>2.24</v>
      </c>
      <c r="T366" s="15" t="n">
        <v>0.7</v>
      </c>
    </row>
    <row collapsed="false" customFormat="false" customHeight="true" hidden="false" ht="12.75" outlineLevel="0" r="367">
      <c r="A367" s="18" t="s">
        <v>48</v>
      </c>
      <c r="B367" s="24" t="s">
        <v>49</v>
      </c>
      <c r="C367" s="14" t="n">
        <v>40</v>
      </c>
      <c r="D367" s="14" t="n">
        <v>2.64</v>
      </c>
      <c r="E367" s="14" t="n">
        <v>0.48</v>
      </c>
      <c r="F367" s="14" t="n">
        <v>13.6</v>
      </c>
      <c r="G367" s="14" t="n">
        <v>72.4</v>
      </c>
      <c r="H367" s="15" t="n">
        <v>0.072</v>
      </c>
      <c r="I367" s="15" t="n">
        <v>0.036</v>
      </c>
      <c r="J367" s="15"/>
      <c r="K367" s="15"/>
      <c r="L367" s="15"/>
      <c r="M367" s="15" t="n">
        <v>62.4</v>
      </c>
      <c r="N367" s="15" t="n">
        <v>14</v>
      </c>
      <c r="O367" s="15" t="n">
        <v>18.8</v>
      </c>
      <c r="P367" s="15" t="n">
        <v>1.56</v>
      </c>
      <c r="Q367" s="15" t="n">
        <v>97.6</v>
      </c>
      <c r="R367" s="15" t="n">
        <v>1.28</v>
      </c>
      <c r="S367" s="15" t="n">
        <v>2.2</v>
      </c>
      <c r="T367" s="15" t="n">
        <v>9.6</v>
      </c>
    </row>
    <row collapsed="false" customFormat="false" customHeight="true" hidden="false" ht="12.75" outlineLevel="0" r="368">
      <c r="A368" s="9"/>
      <c r="B368" s="13" t="s">
        <v>50</v>
      </c>
      <c r="C368" s="14" t="n">
        <f aca="false">SUM(C361:C367)</f>
        <v>795</v>
      </c>
      <c r="D368" s="14" t="n">
        <f aca="false">SUM(D361:D367)</f>
        <v>24.96</v>
      </c>
      <c r="E368" s="14" t="n">
        <f aca="false">SUM(E361:E367)</f>
        <v>23.14</v>
      </c>
      <c r="F368" s="14" t="n">
        <f aca="false">SUM(F361:F367)</f>
        <v>103.31</v>
      </c>
      <c r="G368" s="14" t="n">
        <f aca="false">SUM(G361:G367)</f>
        <v>723.23</v>
      </c>
      <c r="H368" s="14" t="n">
        <f aca="false">SUM(H361:H367)</f>
        <v>0.215</v>
      </c>
      <c r="I368" s="14" t="n">
        <f aca="false">SUM(I361:I367)</f>
        <v>0.456</v>
      </c>
      <c r="J368" s="14" t="n">
        <f aca="false">SUM(J361:J367)</f>
        <v>11.12</v>
      </c>
      <c r="K368" s="14" t="n">
        <f aca="false">SUM(K361:K367)</f>
        <v>151.95</v>
      </c>
      <c r="L368" s="14" t="n">
        <f aca="false">SUM(L361:L367)</f>
        <v>5.67</v>
      </c>
      <c r="M368" s="14" t="n">
        <f aca="false">SUM(M361:M367)</f>
        <v>285.13</v>
      </c>
      <c r="N368" s="14" t="n">
        <f aca="false">SUM(N361:N367)</f>
        <v>105.69</v>
      </c>
      <c r="O368" s="14" t="n">
        <f aca="false">SUM(O361:O367)</f>
        <v>87.47</v>
      </c>
      <c r="P368" s="14" t="n">
        <f aca="false">SUM(P361:P367)</f>
        <v>5.33</v>
      </c>
      <c r="Q368" s="14" t="n">
        <f aca="false">SUM(Q361:Q367)</f>
        <v>648.01</v>
      </c>
      <c r="R368" s="14" t="n">
        <f aca="false">SUM(R361:R367)</f>
        <v>34.83</v>
      </c>
      <c r="S368" s="14" t="n">
        <f aca="false">SUM(S361:S367)</f>
        <v>5.06</v>
      </c>
      <c r="T368" s="14" t="n">
        <f aca="false">SUM(T361:T367)</f>
        <v>90.55</v>
      </c>
    </row>
    <row collapsed="false" customFormat="false" customHeight="true" hidden="false" ht="12.75" outlineLevel="0" r="369">
      <c r="A369" s="9" t="s">
        <v>51</v>
      </c>
      <c r="B369" s="9"/>
      <c r="C369" s="9" t="n">
        <f aca="false">SUM(C361:C368)</f>
        <v>1590</v>
      </c>
      <c r="D369" s="9" t="n">
        <f aca="false">SUM(D361:D368)</f>
        <v>49.92</v>
      </c>
      <c r="E369" s="9"/>
      <c r="F369" s="9"/>
      <c r="G369" s="9"/>
      <c r="H369" s="15"/>
      <c r="I369" s="15"/>
      <c r="J369" s="15"/>
      <c r="K369" s="15"/>
      <c r="L369" s="15"/>
      <c r="M369" s="15"/>
      <c r="N369" s="15"/>
      <c r="O369" s="15"/>
      <c r="P369" s="15"/>
      <c r="Q369" s="15"/>
      <c r="R369" s="15"/>
      <c r="S369" s="15"/>
      <c r="T369" s="15"/>
    </row>
    <row collapsed="false" customFormat="false" customHeight="true" hidden="false" ht="12.75" outlineLevel="0" r="370">
      <c r="A370" s="15" t="s">
        <v>70</v>
      </c>
      <c r="B370" s="15" t="s">
        <v>71</v>
      </c>
      <c r="C370" s="15" t="n">
        <v>60</v>
      </c>
      <c r="D370" s="15" t="n">
        <v>0.66</v>
      </c>
      <c r="E370" s="15" t="n">
        <v>6.06</v>
      </c>
      <c r="F370" s="15" t="n">
        <v>5.46</v>
      </c>
      <c r="G370" s="15" t="n">
        <v>79.2</v>
      </c>
      <c r="H370" s="15" t="n">
        <v>0.024</v>
      </c>
      <c r="I370" s="15"/>
      <c r="J370" s="15" t="n">
        <v>1.92</v>
      </c>
      <c r="K370" s="15"/>
      <c r="L370" s="15" t="n">
        <v>2.82</v>
      </c>
      <c r="M370" s="15" t="n">
        <v>29.4</v>
      </c>
      <c r="N370" s="15" t="n">
        <v>14.4</v>
      </c>
      <c r="O370" s="15" t="n">
        <v>19.8</v>
      </c>
      <c r="P370" s="15" t="n">
        <v>0.36</v>
      </c>
      <c r="Q370" s="15"/>
      <c r="R370" s="15"/>
      <c r="S370" s="15"/>
      <c r="T370" s="15"/>
    </row>
    <row collapsed="false" customFormat="false" customHeight="true" hidden="false" ht="12.75" outlineLevel="0" r="371">
      <c r="A371" s="21" t="s">
        <v>42</v>
      </c>
      <c r="B371" s="22" t="s">
        <v>43</v>
      </c>
      <c r="C371" s="23" t="n">
        <v>200</v>
      </c>
      <c r="D371" s="23" t="n">
        <v>1.46</v>
      </c>
      <c r="E371" s="23" t="n">
        <v>4</v>
      </c>
      <c r="F371" s="23" t="n">
        <v>8.52</v>
      </c>
      <c r="G371" s="23" t="n">
        <v>76</v>
      </c>
      <c r="H371" s="15" t="n">
        <v>0.032</v>
      </c>
      <c r="I371" s="15" t="n">
        <v>0.32</v>
      </c>
      <c r="J371" s="15" t="n">
        <v>8.24</v>
      </c>
      <c r="K371" s="15" t="n">
        <v>129</v>
      </c>
      <c r="L371" s="15" t="n">
        <v>1.92</v>
      </c>
      <c r="M371" s="15" t="n">
        <v>42.4</v>
      </c>
      <c r="N371" s="15" t="n">
        <v>27.6</v>
      </c>
      <c r="O371" s="15" t="n">
        <v>21.04</v>
      </c>
      <c r="P371" s="15" t="n">
        <v>0.96</v>
      </c>
      <c r="Q371" s="15" t="n">
        <v>229.4</v>
      </c>
      <c r="R371" s="15" t="n">
        <v>16.4</v>
      </c>
      <c r="S371" s="15" t="n">
        <v>0.32</v>
      </c>
      <c r="T371" s="15" t="n">
        <v>24</v>
      </c>
    </row>
    <row collapsed="false" customFormat="false" customHeight="true" hidden="false" ht="12.75" outlineLevel="0" r="372">
      <c r="A372" s="24" t="s">
        <v>179</v>
      </c>
      <c r="B372" s="24" t="s">
        <v>31</v>
      </c>
      <c r="C372" s="14" t="n">
        <v>110</v>
      </c>
      <c r="D372" s="24" t="n">
        <v>15.29</v>
      </c>
      <c r="E372" s="24" t="n">
        <v>7.15</v>
      </c>
      <c r="F372" s="24" t="n">
        <v>4.4</v>
      </c>
      <c r="G372" s="24" t="n">
        <v>145.2</v>
      </c>
      <c r="H372" s="15" t="n">
        <v>0.059</v>
      </c>
      <c r="I372" s="15" t="n">
        <v>0.121</v>
      </c>
      <c r="J372" s="15" t="n">
        <v>1.17</v>
      </c>
      <c r="K372" s="15" t="n">
        <v>28.05</v>
      </c>
      <c r="L372" s="15" t="n">
        <v>0.59</v>
      </c>
      <c r="M372" s="15" t="n">
        <v>174.57</v>
      </c>
      <c r="N372" s="15" t="n">
        <v>16.87</v>
      </c>
      <c r="O372" s="15" t="n">
        <v>27.17</v>
      </c>
      <c r="P372" s="15" t="n">
        <v>2.42</v>
      </c>
      <c r="Q372" s="15" t="n">
        <v>354.75</v>
      </c>
      <c r="R372" s="15" t="n">
        <v>19.25</v>
      </c>
      <c r="S372" s="15" t="n">
        <v>0.36</v>
      </c>
      <c r="T372" s="15" t="n">
        <v>68.75</v>
      </c>
    </row>
    <row collapsed="false" customFormat="false" customHeight="true" hidden="false" ht="12.75" outlineLevel="0" r="373">
      <c r="A373" s="24" t="s">
        <v>76</v>
      </c>
      <c r="B373" s="24" t="s">
        <v>180</v>
      </c>
      <c r="C373" s="14" t="n">
        <v>170</v>
      </c>
      <c r="D373" s="24" t="n">
        <v>3.4</v>
      </c>
      <c r="E373" s="24" t="n">
        <v>6.62</v>
      </c>
      <c r="F373" s="24" t="n">
        <v>24.14</v>
      </c>
      <c r="G373" s="24" t="n">
        <v>171.7</v>
      </c>
      <c r="H373" s="15"/>
      <c r="I373" s="15"/>
      <c r="J373" s="15"/>
      <c r="K373" s="15"/>
      <c r="L373" s="15"/>
      <c r="M373" s="15"/>
      <c r="N373" s="15"/>
      <c r="O373" s="15"/>
      <c r="P373" s="15"/>
      <c r="Q373" s="15"/>
      <c r="R373" s="15"/>
      <c r="S373" s="15"/>
      <c r="T373" s="15"/>
    </row>
    <row collapsed="false" customFormat="false" customHeight="true" hidden="false" ht="12.75" outlineLevel="0" r="374">
      <c r="A374" s="16" t="s">
        <v>181</v>
      </c>
      <c r="B374" s="13" t="s">
        <v>182</v>
      </c>
      <c r="C374" s="24" t="n">
        <v>200</v>
      </c>
      <c r="D374" s="24" t="n">
        <v>0.25</v>
      </c>
      <c r="E374" s="24" t="n">
        <v>0.25</v>
      </c>
      <c r="F374" s="24" t="n">
        <v>25.35</v>
      </c>
      <c r="G374" s="24" t="n">
        <v>104.07</v>
      </c>
      <c r="H374" s="15" t="n">
        <v>0.3</v>
      </c>
      <c r="I374" s="15"/>
      <c r="J374" s="15" t="n">
        <v>20</v>
      </c>
      <c r="K374" s="15" t="n">
        <v>0.12</v>
      </c>
      <c r="L374" s="15" t="n">
        <v>0.2</v>
      </c>
      <c r="M374" s="15"/>
      <c r="N374" s="15" t="n">
        <v>11.4</v>
      </c>
      <c r="O374" s="15" t="n">
        <v>5.35</v>
      </c>
      <c r="P374" s="15" t="n">
        <v>1.2</v>
      </c>
      <c r="Q374" s="15" t="n">
        <v>2.4</v>
      </c>
      <c r="R374" s="15" t="n">
        <v>0.02</v>
      </c>
      <c r="S374" s="15" t="n">
        <v>0.02</v>
      </c>
      <c r="T374" s="15" t="n">
        <v>3.1</v>
      </c>
    </row>
    <row collapsed="false" customFormat="false" customHeight="true" hidden="false" ht="12.75" outlineLevel="0" r="375">
      <c r="A375" s="18" t="s">
        <v>36</v>
      </c>
      <c r="B375" s="13" t="s">
        <v>37</v>
      </c>
      <c r="C375" s="14" t="n">
        <v>45</v>
      </c>
      <c r="D375" s="14" t="n">
        <v>3.42</v>
      </c>
      <c r="E375" s="14" t="n">
        <v>0.36</v>
      </c>
      <c r="F375" s="14" t="n">
        <v>22.14</v>
      </c>
      <c r="G375" s="14" t="n">
        <v>105.75</v>
      </c>
      <c r="H375" s="15" t="n">
        <v>0.045</v>
      </c>
      <c r="I375" s="15"/>
      <c r="J375" s="15"/>
      <c r="K375" s="15"/>
      <c r="L375" s="15" t="n">
        <v>0.49</v>
      </c>
      <c r="M375" s="15" t="n">
        <v>9</v>
      </c>
      <c r="N375" s="15" t="n">
        <v>29.25</v>
      </c>
      <c r="O375" s="15" t="n">
        <v>6.3</v>
      </c>
      <c r="P375" s="15" t="n">
        <v>0.49</v>
      </c>
      <c r="Q375" s="15" t="n">
        <v>34.6</v>
      </c>
      <c r="R375" s="15" t="n">
        <v>1.57</v>
      </c>
      <c r="S375" s="15" t="n">
        <v>2.52</v>
      </c>
      <c r="T375" s="15" t="n">
        <v>0.78</v>
      </c>
    </row>
    <row collapsed="false" customFormat="false" customHeight="true" hidden="false" ht="12.75" outlineLevel="0" r="376">
      <c r="A376" s="25" t="s">
        <v>48</v>
      </c>
      <c r="B376" s="24" t="s">
        <v>49</v>
      </c>
      <c r="C376" s="14" t="n">
        <v>40</v>
      </c>
      <c r="D376" s="14" t="n">
        <v>2.64</v>
      </c>
      <c r="E376" s="14" t="n">
        <v>0.48</v>
      </c>
      <c r="F376" s="14" t="n">
        <v>13.6</v>
      </c>
      <c r="G376" s="14" t="n">
        <v>72.4</v>
      </c>
      <c r="H376" s="15" t="n">
        <v>0.072</v>
      </c>
      <c r="I376" s="15" t="n">
        <v>0.036</v>
      </c>
      <c r="J376" s="15"/>
      <c r="K376" s="15"/>
      <c r="L376" s="15"/>
      <c r="M376" s="15" t="n">
        <v>62.4</v>
      </c>
      <c r="N376" s="15" t="n">
        <v>14</v>
      </c>
      <c r="O376" s="15" t="n">
        <v>18.8</v>
      </c>
      <c r="P376" s="15" t="n">
        <v>1.56</v>
      </c>
      <c r="Q376" s="15" t="n">
        <v>97.6</v>
      </c>
      <c r="R376" s="15" t="n">
        <v>1.28</v>
      </c>
      <c r="S376" s="15" t="n">
        <v>2.2</v>
      </c>
      <c r="T376" s="15" t="n">
        <v>9.6</v>
      </c>
    </row>
    <row collapsed="false" customFormat="false" customHeight="true" hidden="false" ht="12.75" outlineLevel="0" r="377">
      <c r="A377" s="9"/>
      <c r="B377" s="13" t="s">
        <v>50</v>
      </c>
      <c r="C377" s="14" t="n">
        <f aca="false">C370+C371+C372+C373+C374+C375+C376</f>
        <v>825</v>
      </c>
      <c r="D377" s="14" t="n">
        <f aca="false">D370+D371+D372+D373+D374+D375+D376</f>
        <v>27.12</v>
      </c>
      <c r="E377" s="14" t="n">
        <f aca="false">E370+E371+E372+E373+E374+E375+E376</f>
        <v>24.92</v>
      </c>
      <c r="F377" s="14" t="n">
        <f aca="false">F370+F371+F372+F373+F374+F375+F376</f>
        <v>103.61</v>
      </c>
      <c r="G377" s="14" t="n">
        <f aca="false">G370+G371+G372+G373+G374+G375+G376</f>
        <v>754.32</v>
      </c>
      <c r="H377" s="14" t="n">
        <f aca="false">H370+H371+H372+H373+H374+H375+H376</f>
        <v>0.532</v>
      </c>
      <c r="I377" s="14" t="n">
        <f aca="false">I370+I371+I372+I373+I374+I375+I376</f>
        <v>0.477</v>
      </c>
      <c r="J377" s="14" t="n">
        <f aca="false">J370+J371+J372+J373+J374+J375+J376</f>
        <v>31.33</v>
      </c>
      <c r="K377" s="14" t="n">
        <f aca="false">K370+K371+K372+K373+K374+K375+K376</f>
        <v>157.17</v>
      </c>
      <c r="L377" s="14" t="n">
        <f aca="false">L370+L371+L372+L373+L374+L375+L376</f>
        <v>6.02</v>
      </c>
      <c r="M377" s="14" t="n">
        <f aca="false">M370+M371+M372+M373+M374+M375+M376</f>
        <v>317.77</v>
      </c>
      <c r="N377" s="14" t="n">
        <f aca="false">N370+N371+N372+N373+N374+N375+N376</f>
        <v>113.52</v>
      </c>
      <c r="O377" s="14" t="n">
        <f aca="false">O370+O371+O372+O373+O374+O375+O376</f>
        <v>98.46</v>
      </c>
      <c r="P377" s="14" t="n">
        <f aca="false">P370+P371+P372+P373+P374+P375+P376</f>
        <v>6.99</v>
      </c>
      <c r="Q377" s="14" t="n">
        <f aca="false">Q370+Q371+Q372+Q373+Q374+Q375+Q376</f>
        <v>718.75</v>
      </c>
      <c r="R377" s="14" t="n">
        <f aca="false">R370+R371+R372+R373+R374+R375+R376</f>
        <v>38.52</v>
      </c>
      <c r="S377" s="14" t="n">
        <f aca="false">S370+S371+S372+S373+S374+S375+S376</f>
        <v>5.42</v>
      </c>
      <c r="T377" s="14" t="n">
        <f aca="false">T370+T371+T372+T373+T374+T375+T376</f>
        <v>106.23</v>
      </c>
    </row>
    <row collapsed="false" customFormat="false" customHeight="true" hidden="false" ht="12.75" outlineLevel="0" r="378">
      <c r="A378" s="9" t="s">
        <v>54</v>
      </c>
      <c r="B378" s="9"/>
      <c r="C378" s="9" t="n">
        <f aca="false">SUM(C361:C367)</f>
        <v>795</v>
      </c>
      <c r="D378" s="9"/>
      <c r="E378" s="9"/>
      <c r="F378" s="9"/>
      <c r="G378" s="9"/>
      <c r="H378" s="15"/>
      <c r="I378" s="15"/>
      <c r="J378" s="15"/>
      <c r="K378" s="15"/>
      <c r="L378" s="15"/>
      <c r="M378" s="15"/>
      <c r="N378" s="15"/>
      <c r="O378" s="15"/>
      <c r="P378" s="15"/>
      <c r="Q378" s="15"/>
      <c r="R378" s="15"/>
      <c r="S378" s="15"/>
      <c r="T378" s="15"/>
    </row>
    <row collapsed="false" customFormat="false" customHeight="true" hidden="false" ht="12.75" outlineLevel="0" r="379">
      <c r="A379" s="16" t="s">
        <v>78</v>
      </c>
      <c r="B379" s="13" t="s">
        <v>79</v>
      </c>
      <c r="C379" s="24" t="n">
        <v>200</v>
      </c>
      <c r="D379" s="24" t="n">
        <v>0.56</v>
      </c>
      <c r="E379" s="24" t="n">
        <v>0</v>
      </c>
      <c r="F379" s="24" t="n">
        <v>27.89</v>
      </c>
      <c r="G379" s="24" t="n">
        <v>113.79</v>
      </c>
      <c r="H379" s="13" t="n">
        <v>0.03</v>
      </c>
      <c r="I379" s="13" t="n">
        <v>0</v>
      </c>
      <c r="J379" s="13" t="n">
        <v>1.22</v>
      </c>
      <c r="K379" s="13" t="n">
        <v>15</v>
      </c>
      <c r="L379" s="13" t="n">
        <v>1.68</v>
      </c>
      <c r="M379" s="13" t="n">
        <v>44.53</v>
      </c>
      <c r="N379" s="13" t="n">
        <v>49.5</v>
      </c>
      <c r="O379" s="13" t="n">
        <v>32.03</v>
      </c>
      <c r="P379" s="13" t="n">
        <v>1.02</v>
      </c>
      <c r="Q379" s="13" t="n">
        <v>50</v>
      </c>
      <c r="R379" s="13"/>
      <c r="S379" s="13"/>
      <c r="T379" s="13"/>
    </row>
    <row collapsed="false" customFormat="false" customHeight="true" hidden="false" ht="12.75" outlineLevel="0" r="380">
      <c r="A380" s="16" t="s">
        <v>57</v>
      </c>
      <c r="B380" s="17" t="s">
        <v>58</v>
      </c>
      <c r="C380" s="24" t="n">
        <v>100</v>
      </c>
      <c r="D380" s="24" t="n">
        <v>7</v>
      </c>
      <c r="E380" s="24" t="n">
        <v>11.1</v>
      </c>
      <c r="F380" s="24" t="n">
        <v>44.21</v>
      </c>
      <c r="G380" s="24" t="n">
        <v>327.9</v>
      </c>
      <c r="H380" s="15" t="n">
        <v>0.16</v>
      </c>
      <c r="I380" s="15" t="n">
        <v>0.084</v>
      </c>
      <c r="J380" s="15"/>
      <c r="K380" s="15" t="n">
        <v>31.9</v>
      </c>
      <c r="L380" s="15" t="n">
        <v>1.44</v>
      </c>
      <c r="M380" s="15" t="n">
        <v>63.34</v>
      </c>
      <c r="N380" s="15" t="n">
        <v>25.18</v>
      </c>
      <c r="O380" s="15" t="n">
        <v>15.8</v>
      </c>
      <c r="P380" s="15" t="n">
        <v>1.54</v>
      </c>
      <c r="Q380" s="15" t="n">
        <v>50</v>
      </c>
      <c r="R380" s="15" t="n">
        <v>1.41</v>
      </c>
      <c r="S380" s="15" t="n">
        <v>4.71</v>
      </c>
      <c r="T380" s="15" t="n">
        <v>18.56</v>
      </c>
    </row>
    <row collapsed="false" customFormat="false" customHeight="true" hidden="false" ht="12.75" outlineLevel="0" r="381">
      <c r="A381" s="9"/>
      <c r="B381" s="13" t="s">
        <v>59</v>
      </c>
      <c r="C381" s="14" t="n">
        <f aca="false">C379+C380</f>
        <v>300</v>
      </c>
      <c r="D381" s="14" t="n">
        <f aca="false">SUM(D379:D380)</f>
        <v>7.56</v>
      </c>
      <c r="E381" s="14" t="n">
        <f aca="false">SUM(E379:E380)</f>
        <v>11.1</v>
      </c>
      <c r="F381" s="14" t="n">
        <f aca="false">SUM(F379:F380)</f>
        <v>72.1</v>
      </c>
      <c r="G381" s="14" t="n">
        <f aca="false">SUM(G379:G380)</f>
        <v>441.69</v>
      </c>
      <c r="H381" s="14" t="n">
        <f aca="false">SUM(H379:H380)</f>
        <v>0.19</v>
      </c>
      <c r="I381" s="14" t="n">
        <f aca="false">SUM(I379:I380)</f>
        <v>0.084</v>
      </c>
      <c r="J381" s="14" t="n">
        <f aca="false">SUM(J379:J380)</f>
        <v>1.22</v>
      </c>
      <c r="K381" s="14" t="n">
        <f aca="false">SUM(K379:K380)</f>
        <v>46.9</v>
      </c>
      <c r="L381" s="14" t="n">
        <f aca="false">SUM(L379:L380)</f>
        <v>3.12</v>
      </c>
      <c r="M381" s="14" t="n">
        <f aca="false">SUM(M379:M380)</f>
        <v>107.87</v>
      </c>
      <c r="N381" s="14" t="n">
        <f aca="false">SUM(N379:N380)</f>
        <v>74.68</v>
      </c>
      <c r="O381" s="14" t="n">
        <f aca="false">SUM(O379:O380)</f>
        <v>47.83</v>
      </c>
      <c r="P381" s="14" t="n">
        <f aca="false">SUM(P379:P380)</f>
        <v>2.56</v>
      </c>
      <c r="Q381" s="14" t="n">
        <f aca="false">SUM(Q379:Q380)</f>
        <v>100</v>
      </c>
      <c r="R381" s="14" t="n">
        <f aca="false">SUM(R379:R380)</f>
        <v>1.41</v>
      </c>
      <c r="S381" s="14" t="n">
        <f aca="false">SUM(S379:S380)</f>
        <v>4.71</v>
      </c>
      <c r="T381" s="14" t="n">
        <f aca="false">SUM(T379:T380)</f>
        <v>18.56</v>
      </c>
    </row>
    <row collapsed="false" customFormat="false" customHeight="true" hidden="false" ht="12.75" outlineLevel="0" r="382">
      <c r="A382" s="9"/>
      <c r="B382" s="13" t="s">
        <v>60</v>
      </c>
      <c r="C382" s="14" t="n">
        <f aca="false">C359+C368+C381</f>
        <v>1595</v>
      </c>
      <c r="D382" s="14" t="n">
        <f aca="false">D359+D368+D381</f>
        <v>48.6</v>
      </c>
      <c r="E382" s="14" t="n">
        <f aca="false">E359+E368+E381</f>
        <v>51.79</v>
      </c>
      <c r="F382" s="14" t="n">
        <f aca="false">F359+F368+F381</f>
        <v>252.33</v>
      </c>
      <c r="G382" s="14" t="n">
        <f aca="false">G359+G368+G381</f>
        <v>1677.92</v>
      </c>
      <c r="H382" s="14" t="n">
        <f aca="false">H359+H368+H381</f>
        <v>0.545</v>
      </c>
      <c r="I382" s="14" t="n">
        <f aca="false">I359+I368+I381</f>
        <v>0.66</v>
      </c>
      <c r="J382" s="14" t="n">
        <f aca="false">J359+J368+J381</f>
        <v>14.345</v>
      </c>
      <c r="K382" s="14" t="n">
        <f aca="false">K359+K368+K381</f>
        <v>226.467</v>
      </c>
      <c r="L382" s="14" t="n">
        <f aca="false">L359+L368+L381</f>
        <v>9.675</v>
      </c>
      <c r="M382" s="14" t="n">
        <f aca="false">M359+M368+M381</f>
        <v>680.35</v>
      </c>
      <c r="N382" s="14" t="n">
        <f aca="false">N359+N368+N381</f>
        <v>439.07</v>
      </c>
      <c r="O382" s="14" t="n">
        <f aca="false">O359+O368+O381</f>
        <v>181.5</v>
      </c>
      <c r="P382" s="14" t="n">
        <f aca="false">P359+P368+P381</f>
        <v>9.95</v>
      </c>
      <c r="Q382" s="14" t="n">
        <f aca="false">Q359+Q368+Q381</f>
        <v>980.84</v>
      </c>
      <c r="R382" s="14" t="n">
        <f aca="false">R359+R368+R381</f>
        <v>86.98</v>
      </c>
      <c r="S382" s="14" t="n">
        <f aca="false">S359+S368+S381</f>
        <v>15.8</v>
      </c>
      <c r="T382" s="14" t="n">
        <f aca="false">T359+T368+T381</f>
        <v>140.38</v>
      </c>
    </row>
    <row collapsed="false" customFormat="false" customHeight="true" hidden="false" ht="11.35" outlineLevel="0" r="383">
      <c r="A383" s="16"/>
      <c r="B383" s="13"/>
      <c r="C383" s="14"/>
      <c r="D383" s="14"/>
      <c r="E383" s="14"/>
      <c r="F383" s="14"/>
      <c r="G383" s="14"/>
      <c r="H383" s="14"/>
      <c r="I383" s="14"/>
      <c r="J383" s="14"/>
      <c r="K383" s="14"/>
      <c r="L383" s="14"/>
      <c r="M383" s="14"/>
      <c r="N383" s="14"/>
      <c r="O383" s="14"/>
      <c r="P383" s="14"/>
      <c r="Q383" s="14"/>
      <c r="R383" s="14"/>
      <c r="S383" s="14"/>
      <c r="T383" s="14"/>
    </row>
    <row collapsed="false" customFormat="false" customHeight="true" hidden="false" ht="11.35" outlineLevel="0" r="384">
      <c r="A384" s="9"/>
      <c r="B384" s="13"/>
      <c r="C384" s="13"/>
      <c r="D384" s="13"/>
      <c r="E384" s="13"/>
      <c r="F384" s="13"/>
      <c r="G384" s="13"/>
      <c r="H384" s="13"/>
      <c r="I384" s="13"/>
      <c r="J384" s="13"/>
      <c r="K384" s="13"/>
      <c r="L384" s="13"/>
      <c r="M384" s="13"/>
      <c r="N384" s="13"/>
      <c r="O384" s="13"/>
      <c r="P384" s="13"/>
      <c r="Q384" s="13"/>
      <c r="R384" s="13"/>
      <c r="S384" s="13"/>
      <c r="T384" s="13"/>
    </row>
    <row collapsed="false" customFormat="false" customHeight="true" hidden="false" ht="11.35" outlineLevel="0" r="385">
      <c r="A385" s="9"/>
      <c r="B385" s="13"/>
      <c r="C385" s="13"/>
      <c r="D385" s="13"/>
      <c r="E385" s="13"/>
      <c r="F385" s="13"/>
      <c r="G385" s="13"/>
      <c r="H385" s="13"/>
      <c r="I385" s="13"/>
      <c r="J385" s="13"/>
      <c r="K385" s="13"/>
      <c r="L385" s="13"/>
      <c r="M385" s="13"/>
      <c r="N385" s="13"/>
      <c r="O385" s="13"/>
      <c r="P385" s="13"/>
      <c r="Q385" s="13"/>
      <c r="R385" s="13"/>
      <c r="S385" s="13"/>
      <c r="T385" s="13"/>
    </row>
    <row collapsed="false" customFormat="false" customHeight="true" hidden="false" ht="11.35" outlineLevel="0" r="386">
      <c r="A386" s="3" t="s">
        <v>1</v>
      </c>
      <c r="B386" s="3"/>
      <c r="C386" s="3"/>
      <c r="D386" s="3"/>
      <c r="E386" s="3"/>
      <c r="F386" s="3"/>
      <c r="G386" s="3"/>
      <c r="H386" s="26"/>
      <c r="I386" s="26"/>
      <c r="J386" s="26"/>
      <c r="K386" s="26"/>
      <c r="L386" s="26"/>
      <c r="M386" s="26"/>
      <c r="N386" s="26"/>
      <c r="O386" s="26"/>
      <c r="P386" s="26"/>
      <c r="Q386" s="26"/>
      <c r="R386" s="26"/>
      <c r="S386" s="26"/>
      <c r="T386" s="26"/>
    </row>
    <row collapsed="false" customFormat="false" customHeight="true" hidden="false" ht="11.35" outlineLevel="0" r="387">
      <c r="A387" s="3" t="s">
        <v>2</v>
      </c>
      <c r="B387" s="3"/>
      <c r="C387" s="3"/>
      <c r="D387" s="3"/>
      <c r="E387" s="3"/>
      <c r="F387" s="3"/>
      <c r="G387" s="3"/>
      <c r="H387" s="26"/>
      <c r="I387" s="26"/>
      <c r="J387" s="26"/>
      <c r="K387" s="26"/>
      <c r="L387" s="26"/>
      <c r="M387" s="26"/>
      <c r="N387" s="26"/>
      <c r="O387" s="26"/>
      <c r="P387" s="26"/>
      <c r="Q387" s="26"/>
      <c r="R387" s="26"/>
      <c r="S387" s="26"/>
      <c r="T387" s="26"/>
    </row>
    <row collapsed="false" customFormat="false" customHeight="true" hidden="false" ht="11.35" outlineLevel="0" r="388">
      <c r="A388" s="3" t="s">
        <v>3</v>
      </c>
      <c r="B388" s="3"/>
      <c r="C388" s="3"/>
      <c r="D388" s="3"/>
      <c r="E388" s="3"/>
      <c r="F388" s="3"/>
      <c r="G388" s="3"/>
      <c r="H388" s="27"/>
      <c r="I388" s="27"/>
      <c r="J388" s="27"/>
      <c r="K388" s="27"/>
      <c r="L388" s="27"/>
      <c r="M388" s="27"/>
      <c r="N388" s="27"/>
      <c r="O388" s="27"/>
      <c r="P388" s="27"/>
      <c r="Q388" s="27"/>
      <c r="R388" s="27"/>
      <c r="S388" s="27"/>
      <c r="T388" s="27"/>
    </row>
    <row collapsed="false" customFormat="false" customHeight="true" hidden="false" ht="11.35" outlineLevel="0" r="389">
      <c r="A389" s="3" t="s">
        <v>183</v>
      </c>
      <c r="B389" s="3"/>
      <c r="C389" s="3"/>
      <c r="D389" s="3"/>
      <c r="E389" s="3"/>
      <c r="F389" s="3"/>
      <c r="G389" s="3"/>
      <c r="H389" s="27"/>
      <c r="I389" s="27"/>
      <c r="J389" s="27"/>
      <c r="K389" s="27"/>
      <c r="L389" s="27"/>
      <c r="M389" s="27"/>
      <c r="N389" s="27"/>
      <c r="O389" s="27"/>
      <c r="P389" s="27"/>
      <c r="Q389" s="27"/>
      <c r="R389" s="27"/>
      <c r="S389" s="27"/>
      <c r="T389" s="27"/>
    </row>
    <row collapsed="false" customFormat="false" customHeight="true" hidden="false" ht="11.35" outlineLevel="0" r="390">
      <c r="A390" s="6" t="s">
        <v>184</v>
      </c>
      <c r="B390" s="6"/>
      <c r="C390" s="6"/>
      <c r="D390" s="6"/>
      <c r="E390" s="6"/>
      <c r="F390" s="6"/>
      <c r="G390" s="6"/>
      <c r="H390" s="27"/>
      <c r="I390" s="27"/>
      <c r="J390" s="27"/>
      <c r="K390" s="27"/>
      <c r="L390" s="27"/>
      <c r="M390" s="27"/>
      <c r="N390" s="27"/>
      <c r="O390" s="27"/>
      <c r="P390" s="27"/>
      <c r="Q390" s="27"/>
      <c r="R390" s="27"/>
      <c r="S390" s="27"/>
      <c r="T390" s="27"/>
    </row>
    <row collapsed="false" customFormat="false" customHeight="true" hidden="false" ht="11.35" outlineLevel="0" r="391">
      <c r="A391" s="7" t="s">
        <v>6</v>
      </c>
      <c r="B391" s="7" t="s">
        <v>7</v>
      </c>
      <c r="C391" s="8" t="s">
        <v>8</v>
      </c>
      <c r="D391" s="3" t="s">
        <v>9</v>
      </c>
      <c r="E391" s="3"/>
      <c r="F391" s="3"/>
      <c r="G391" s="8" t="s">
        <v>10</v>
      </c>
      <c r="H391" s="28" t="s">
        <v>11</v>
      </c>
      <c r="I391" s="28"/>
      <c r="J391" s="28"/>
      <c r="K391" s="28"/>
      <c r="L391" s="28"/>
      <c r="M391" s="28" t="s">
        <v>12</v>
      </c>
      <c r="N391" s="28"/>
      <c r="O391" s="28"/>
      <c r="P391" s="28"/>
      <c r="Q391" s="27"/>
      <c r="R391" s="27"/>
      <c r="S391" s="27"/>
      <c r="T391" s="27"/>
    </row>
    <row collapsed="false" customFormat="false" customHeight="true" hidden="false" ht="11.35" outlineLevel="0" r="392">
      <c r="A392" s="7"/>
      <c r="B392" s="7"/>
      <c r="C392" s="7"/>
      <c r="D392" s="7" t="s">
        <v>13</v>
      </c>
      <c r="E392" s="7" t="s">
        <v>14</v>
      </c>
      <c r="F392" s="7" t="s">
        <v>15</v>
      </c>
      <c r="G392" s="8"/>
      <c r="H392" s="28" t="s">
        <v>16</v>
      </c>
      <c r="I392" s="28" t="s">
        <v>17</v>
      </c>
      <c r="J392" s="28" t="s">
        <v>18</v>
      </c>
      <c r="K392" s="28" t="s">
        <v>19</v>
      </c>
      <c r="L392" s="28" t="s">
        <v>20</v>
      </c>
      <c r="M392" s="28" t="s">
        <v>21</v>
      </c>
      <c r="N392" s="28" t="s">
        <v>22</v>
      </c>
      <c r="O392" s="28" t="s">
        <v>23</v>
      </c>
      <c r="P392" s="28" t="s">
        <v>24</v>
      </c>
      <c r="Q392" s="28" t="s">
        <v>25</v>
      </c>
      <c r="R392" s="28" t="s">
        <v>26</v>
      </c>
      <c r="S392" s="28" t="s">
        <v>27</v>
      </c>
      <c r="T392" s="28" t="s">
        <v>28</v>
      </c>
    </row>
    <row collapsed="false" customFormat="false" customHeight="true" hidden="false" ht="11.35" outlineLevel="0" r="393">
      <c r="A393" s="7" t="n">
        <v>1</v>
      </c>
      <c r="B393" s="7" t="n">
        <v>2</v>
      </c>
      <c r="C393" s="7" t="n">
        <v>3</v>
      </c>
      <c r="D393" s="7" t="n">
        <v>4</v>
      </c>
      <c r="E393" s="7" t="n">
        <v>5</v>
      </c>
      <c r="F393" s="7" t="n">
        <v>6</v>
      </c>
      <c r="G393" s="7" t="n">
        <v>7</v>
      </c>
      <c r="H393" s="28" t="n">
        <v>8</v>
      </c>
      <c r="I393" s="28" t="n">
        <v>9</v>
      </c>
      <c r="J393" s="28" t="n">
        <v>10</v>
      </c>
      <c r="K393" s="28" t="n">
        <v>11</v>
      </c>
      <c r="L393" s="28" t="n">
        <v>12</v>
      </c>
      <c r="M393" s="28" t="n">
        <v>13</v>
      </c>
      <c r="N393" s="28" t="n">
        <v>14</v>
      </c>
      <c r="O393" s="28" t="n">
        <v>15</v>
      </c>
      <c r="P393" s="28" t="n">
        <v>16</v>
      </c>
      <c r="Q393" s="28" t="n">
        <v>17</v>
      </c>
      <c r="R393" s="28" t="n">
        <v>18</v>
      </c>
      <c r="S393" s="28" t="n">
        <v>19</v>
      </c>
      <c r="T393" s="28" t="n">
        <v>20</v>
      </c>
    </row>
    <row collapsed="false" customFormat="false" customHeight="true" hidden="false" ht="11.35" outlineLevel="0" r="394">
      <c r="A394" s="9" t="s">
        <v>29</v>
      </c>
      <c r="B394" s="9"/>
      <c r="C394" s="9"/>
      <c r="D394" s="9"/>
      <c r="E394" s="9"/>
      <c r="F394" s="9"/>
      <c r="G394" s="9"/>
      <c r="H394" s="15"/>
      <c r="I394" s="15"/>
      <c r="J394" s="15"/>
      <c r="K394" s="15"/>
      <c r="L394" s="15"/>
      <c r="M394" s="15"/>
      <c r="N394" s="15"/>
      <c r="O394" s="15"/>
      <c r="P394" s="15"/>
      <c r="Q394" s="15"/>
      <c r="R394" s="15"/>
      <c r="S394" s="15"/>
      <c r="T394" s="15"/>
    </row>
    <row collapsed="false" customFormat="false" customHeight="true" hidden="false" ht="12.75" outlineLevel="0" r="395">
      <c r="A395" s="36" t="s">
        <v>86</v>
      </c>
      <c r="B395" s="13" t="s">
        <v>87</v>
      </c>
      <c r="C395" s="14" t="n">
        <v>70</v>
      </c>
      <c r="D395" s="13" t="n">
        <v>0.98</v>
      </c>
      <c r="E395" s="13" t="n">
        <v>3.54</v>
      </c>
      <c r="F395" s="13" t="n">
        <v>6.03</v>
      </c>
      <c r="G395" s="13" t="n">
        <v>60.1</v>
      </c>
      <c r="H395" s="15" t="n">
        <v>0.028</v>
      </c>
      <c r="I395" s="15"/>
      <c r="J395" s="15" t="n">
        <v>19.46</v>
      </c>
      <c r="K395" s="15"/>
      <c r="L395" s="15" t="n">
        <v>3.16</v>
      </c>
      <c r="M395" s="15" t="n">
        <v>17.92</v>
      </c>
      <c r="N395" s="15" t="n">
        <v>30.8</v>
      </c>
      <c r="O395" s="15" t="n">
        <v>11.9</v>
      </c>
      <c r="P395" s="15" t="n">
        <v>0.42</v>
      </c>
      <c r="Q395" s="15"/>
      <c r="R395" s="15"/>
      <c r="S395" s="15"/>
      <c r="T395" s="15"/>
    </row>
    <row collapsed="false" customFormat="false" customHeight="true" hidden="false" ht="12.75" outlineLevel="0" r="396">
      <c r="A396" s="15" t="s">
        <v>164</v>
      </c>
      <c r="B396" s="15" t="s">
        <v>89</v>
      </c>
      <c r="C396" s="15" t="n">
        <v>190</v>
      </c>
      <c r="D396" s="15" t="n">
        <v>12.92</v>
      </c>
      <c r="E396" s="15" t="n">
        <v>13.58</v>
      </c>
      <c r="F396" s="15" t="n">
        <v>37.62</v>
      </c>
      <c r="G396" s="15" t="n">
        <v>332.5</v>
      </c>
      <c r="H396" s="15" t="n">
        <v>0.084</v>
      </c>
      <c r="I396" s="15" t="n">
        <v>0.116</v>
      </c>
      <c r="J396" s="15" t="n">
        <v>1.14</v>
      </c>
      <c r="K396" s="15" t="n">
        <v>0.31</v>
      </c>
      <c r="L396" s="15" t="n">
        <v>0.71</v>
      </c>
      <c r="M396" s="15" t="n">
        <v>218.65</v>
      </c>
      <c r="N396" s="15" t="n">
        <v>20.33</v>
      </c>
      <c r="O396" s="15" t="n">
        <v>45.07</v>
      </c>
      <c r="P396" s="15" t="n">
        <v>2.93</v>
      </c>
      <c r="Q396" s="15" t="n">
        <v>255.86</v>
      </c>
      <c r="R396" s="15" t="n">
        <v>36.72</v>
      </c>
      <c r="S396" s="15" t="n">
        <v>6.98</v>
      </c>
      <c r="T396" s="15" t="n">
        <v>78.53</v>
      </c>
    </row>
    <row collapsed="false" customFormat="false" customHeight="true" hidden="false" ht="12.75" outlineLevel="0" r="397">
      <c r="A397" s="16" t="s">
        <v>68</v>
      </c>
      <c r="B397" s="13" t="s">
        <v>69</v>
      </c>
      <c r="C397" s="24" t="n">
        <v>200</v>
      </c>
      <c r="D397" s="24" t="n">
        <v>0.1</v>
      </c>
      <c r="E397" s="24" t="n">
        <v>0</v>
      </c>
      <c r="F397" s="24" t="n">
        <v>15</v>
      </c>
      <c r="G397" s="24" t="n">
        <v>60</v>
      </c>
      <c r="H397" s="13" t="n">
        <v>0</v>
      </c>
      <c r="I397" s="13" t="n">
        <v>0</v>
      </c>
      <c r="J397" s="13"/>
      <c r="K397" s="13" t="n">
        <v>0</v>
      </c>
      <c r="L397" s="13"/>
      <c r="M397" s="13" t="n">
        <v>3</v>
      </c>
      <c r="N397" s="13" t="n">
        <v>11</v>
      </c>
      <c r="O397" s="13" t="n">
        <v>1</v>
      </c>
      <c r="P397" s="13" t="n">
        <v>0.3</v>
      </c>
      <c r="Q397" s="13" t="n">
        <v>21</v>
      </c>
      <c r="R397" s="13"/>
      <c r="S397" s="13"/>
      <c r="T397" s="13"/>
    </row>
    <row collapsed="false" customFormat="false" customHeight="true" hidden="false" ht="12.75" outlineLevel="0" r="398">
      <c r="A398" s="18" t="s">
        <v>36</v>
      </c>
      <c r="B398" s="17" t="s">
        <v>37</v>
      </c>
      <c r="C398" s="14" t="n">
        <v>50</v>
      </c>
      <c r="D398" s="14" t="n">
        <v>3.8</v>
      </c>
      <c r="E398" s="14" t="n">
        <v>0.4</v>
      </c>
      <c r="F398" s="14" t="n">
        <v>24.6</v>
      </c>
      <c r="G398" s="14" t="n">
        <v>117.5</v>
      </c>
      <c r="H398" s="15" t="n">
        <v>0.06</v>
      </c>
      <c r="I398" s="15"/>
      <c r="J398" s="15"/>
      <c r="K398" s="15"/>
      <c r="L398" s="15" t="n">
        <v>0.55</v>
      </c>
      <c r="M398" s="15" t="n">
        <v>32.5</v>
      </c>
      <c r="N398" s="15" t="n">
        <v>10</v>
      </c>
      <c r="O398" s="15" t="n">
        <v>7</v>
      </c>
      <c r="P398" s="15" t="n">
        <v>0.55</v>
      </c>
      <c r="Q398" s="15" t="n">
        <v>38.45</v>
      </c>
      <c r="R398" s="15" t="n">
        <v>1.75</v>
      </c>
      <c r="S398" s="15" t="n">
        <v>2.8</v>
      </c>
      <c r="T398" s="15" t="n">
        <v>0.88</v>
      </c>
    </row>
    <row collapsed="false" customFormat="false" customHeight="true" hidden="false" ht="12.75" outlineLevel="0" r="399">
      <c r="A399" s="16"/>
      <c r="B399" s="13" t="s">
        <v>38</v>
      </c>
      <c r="C399" s="14" t="n">
        <f aca="false">C395+C396+C397+C398</f>
        <v>510</v>
      </c>
      <c r="D399" s="14" t="n">
        <f aca="false">D395+D396+D397+D398</f>
        <v>17.8</v>
      </c>
      <c r="E399" s="14" t="n">
        <f aca="false">E395+E396+E397+E398</f>
        <v>17.52</v>
      </c>
      <c r="F399" s="14" t="n">
        <f aca="false">F395+F396+F397+F398</f>
        <v>83.25</v>
      </c>
      <c r="G399" s="14" t="n">
        <f aca="false">G395+G396+G397+G398</f>
        <v>570.1</v>
      </c>
      <c r="H399" s="14" t="n">
        <f aca="false">H395+H396+H397+H398</f>
        <v>0.172</v>
      </c>
      <c r="I399" s="14" t="n">
        <f aca="false">I395+I396+I397+I398</f>
        <v>0.116</v>
      </c>
      <c r="J399" s="14" t="n">
        <f aca="false">J395+J396+J397+J398</f>
        <v>20.6</v>
      </c>
      <c r="K399" s="14" t="n">
        <f aca="false">K395+K396+K397+K398</f>
        <v>0.31</v>
      </c>
      <c r="L399" s="14" t="n">
        <f aca="false">L395+L396+L397+L398</f>
        <v>4.42</v>
      </c>
      <c r="M399" s="14" t="n">
        <f aca="false">M395+M396+M397+M398</f>
        <v>272.07</v>
      </c>
      <c r="N399" s="14" t="n">
        <f aca="false">N395+N396+N397+N398</f>
        <v>72.13</v>
      </c>
      <c r="O399" s="14" t="n">
        <f aca="false">O395+O396+O397+O398</f>
        <v>64.97</v>
      </c>
      <c r="P399" s="14" t="n">
        <f aca="false">P395+P396+P397+P398</f>
        <v>4.2</v>
      </c>
      <c r="Q399" s="14" t="n">
        <f aca="false">Q395+Q396+Q397+Q398</f>
        <v>315.31</v>
      </c>
      <c r="R399" s="14" t="n">
        <f aca="false">R395+R396+R397+R398</f>
        <v>38.47</v>
      </c>
      <c r="S399" s="14" t="n">
        <f aca="false">S395+S396+S397+S398</f>
        <v>9.78</v>
      </c>
      <c r="T399" s="14" t="n">
        <f aca="false">T395+T396+T397+T398</f>
        <v>79.41</v>
      </c>
    </row>
    <row collapsed="false" customFormat="false" customHeight="true" hidden="false" ht="12.75" outlineLevel="0" r="400">
      <c r="A400" s="9" t="s">
        <v>39</v>
      </c>
      <c r="B400" s="9"/>
      <c r="C400" s="9"/>
      <c r="D400" s="9"/>
      <c r="E400" s="9"/>
      <c r="F400" s="9"/>
      <c r="G400" s="9"/>
      <c r="H400" s="15"/>
      <c r="I400" s="15"/>
      <c r="J400" s="15"/>
      <c r="K400" s="15"/>
      <c r="L400" s="15"/>
      <c r="M400" s="15"/>
      <c r="N400" s="15"/>
      <c r="O400" s="15"/>
      <c r="P400" s="15"/>
      <c r="Q400" s="15"/>
      <c r="R400" s="15"/>
      <c r="S400" s="15"/>
      <c r="T400" s="15"/>
    </row>
    <row collapsed="false" customFormat="false" customHeight="true" hidden="false" ht="12.75" outlineLevel="0" r="401">
      <c r="A401" s="16" t="s">
        <v>40</v>
      </c>
      <c r="B401" s="16" t="s">
        <v>41</v>
      </c>
      <c r="C401" s="14" t="n">
        <v>60</v>
      </c>
      <c r="D401" s="14" t="n">
        <v>1.14</v>
      </c>
      <c r="E401" s="14" t="n">
        <v>3.24</v>
      </c>
      <c r="F401" s="14" t="n">
        <v>8.04</v>
      </c>
      <c r="G401" s="14" t="n">
        <v>66</v>
      </c>
      <c r="H401" s="15" t="n">
        <v>0.05</v>
      </c>
      <c r="I401" s="15"/>
      <c r="J401" s="15" t="n">
        <v>7.32</v>
      </c>
      <c r="K401" s="15"/>
      <c r="L401" s="15" t="n">
        <v>1.38</v>
      </c>
      <c r="M401" s="15" t="n">
        <v>33.6</v>
      </c>
      <c r="N401" s="15" t="n">
        <v>8.4</v>
      </c>
      <c r="O401" s="15" t="n">
        <v>12.6</v>
      </c>
      <c r="P401" s="15" t="n">
        <v>0.48</v>
      </c>
      <c r="Q401" s="15"/>
      <c r="R401" s="15"/>
      <c r="S401" s="15"/>
      <c r="T401" s="15"/>
    </row>
    <row collapsed="false" customFormat="false" customHeight="true" hidden="false" ht="12.75" outlineLevel="0" r="402">
      <c r="A402" s="21" t="s">
        <v>94</v>
      </c>
      <c r="B402" s="22" t="s">
        <v>95</v>
      </c>
      <c r="C402" s="23" t="n">
        <v>200</v>
      </c>
      <c r="D402" s="23" t="n">
        <v>2.04</v>
      </c>
      <c r="E402" s="23" t="n">
        <v>4.46</v>
      </c>
      <c r="F402" s="23" t="n">
        <v>11.12</v>
      </c>
      <c r="G402" s="23" t="n">
        <v>88.8</v>
      </c>
      <c r="H402" s="15" t="n">
        <v>0.026</v>
      </c>
      <c r="I402" s="15"/>
      <c r="J402" s="15" t="n">
        <v>0.3</v>
      </c>
      <c r="K402" s="15" t="n">
        <v>0.01</v>
      </c>
      <c r="L402" s="15" t="n">
        <v>2</v>
      </c>
      <c r="M402" s="15" t="n">
        <v>23.8</v>
      </c>
      <c r="N402" s="15" t="n">
        <v>7.2</v>
      </c>
      <c r="O402" s="15" t="n">
        <v>3.6</v>
      </c>
      <c r="P402" s="15" t="n">
        <v>0.32</v>
      </c>
      <c r="Q402" s="15"/>
      <c r="R402" s="15"/>
      <c r="S402" s="15"/>
      <c r="T402" s="15"/>
    </row>
    <row collapsed="false" customFormat="false" customHeight="true" hidden="false" ht="12.75" outlineLevel="0" r="403">
      <c r="A403" s="13" t="s">
        <v>161</v>
      </c>
      <c r="B403" s="17" t="s">
        <v>162</v>
      </c>
      <c r="C403" s="14" t="n">
        <v>110</v>
      </c>
      <c r="D403" s="24" t="n">
        <v>6.36</v>
      </c>
      <c r="E403" s="24" t="n">
        <v>11.6</v>
      </c>
      <c r="F403" s="24" t="n">
        <v>8.78</v>
      </c>
      <c r="G403" s="24" t="n">
        <v>183</v>
      </c>
      <c r="H403" s="15" t="n">
        <v>0.029</v>
      </c>
      <c r="I403" s="15" t="n">
        <v>0.037</v>
      </c>
      <c r="J403" s="15" t="n">
        <v>0.47</v>
      </c>
      <c r="K403" s="15" t="n">
        <v>3.76</v>
      </c>
      <c r="L403" s="15" t="n">
        <v>0.31</v>
      </c>
      <c r="M403" s="15" t="n">
        <v>60</v>
      </c>
      <c r="N403" s="15" t="n">
        <v>24.8</v>
      </c>
      <c r="O403" s="15" t="n">
        <v>9.6</v>
      </c>
      <c r="P403" s="15" t="n">
        <v>0.72</v>
      </c>
      <c r="Q403" s="15" t="n">
        <v>137.59</v>
      </c>
      <c r="R403" s="15" t="n">
        <v>10.4</v>
      </c>
      <c r="S403" s="15" t="n">
        <v>11.03</v>
      </c>
      <c r="T403" s="15" t="n">
        <v>118.01</v>
      </c>
    </row>
    <row collapsed="false" customFormat="false" customHeight="true" hidden="false" ht="12.75" outlineLevel="0" r="404">
      <c r="A404" s="16" t="s">
        <v>129</v>
      </c>
      <c r="B404" s="17" t="s">
        <v>130</v>
      </c>
      <c r="C404" s="24" t="n">
        <v>150</v>
      </c>
      <c r="D404" s="24" t="n">
        <v>14.27</v>
      </c>
      <c r="E404" s="24" t="n">
        <v>4.39</v>
      </c>
      <c r="F404" s="24" t="n">
        <v>28.39</v>
      </c>
      <c r="G404" s="24" t="n">
        <v>210</v>
      </c>
      <c r="H404" s="15" t="n">
        <v>0.031</v>
      </c>
      <c r="I404" s="15" t="n">
        <v>0.09</v>
      </c>
      <c r="J404" s="15"/>
      <c r="K404" s="15" t="n">
        <v>11.7</v>
      </c>
      <c r="L404" s="15"/>
      <c r="M404" s="15" t="n">
        <v>229.02</v>
      </c>
      <c r="N404" s="15" t="n">
        <v>81.95</v>
      </c>
      <c r="O404" s="15" t="n">
        <v>76.83</v>
      </c>
      <c r="P404" s="15" t="n">
        <v>4.83</v>
      </c>
      <c r="Q404" s="15" t="n">
        <v>78</v>
      </c>
      <c r="R404" s="15" t="n">
        <v>24</v>
      </c>
      <c r="S404" s="15" t="n">
        <v>8.65</v>
      </c>
      <c r="T404" s="15" t="n">
        <v>23.01</v>
      </c>
    </row>
    <row collapsed="false" customFormat="false" customHeight="true" hidden="false" ht="12.75" outlineLevel="0" r="405">
      <c r="A405" s="16" t="s">
        <v>185</v>
      </c>
      <c r="B405" s="13" t="s">
        <v>79</v>
      </c>
      <c r="C405" s="24" t="n">
        <v>200</v>
      </c>
      <c r="D405" s="24" t="n">
        <v>0.56</v>
      </c>
      <c r="E405" s="24" t="n">
        <v>0</v>
      </c>
      <c r="F405" s="24" t="n">
        <v>27.89</v>
      </c>
      <c r="G405" s="24" t="n">
        <v>113.79</v>
      </c>
      <c r="H405" s="13" t="n">
        <v>0.03</v>
      </c>
      <c r="I405" s="13" t="n">
        <v>0</v>
      </c>
      <c r="J405" s="13" t="n">
        <v>1.22</v>
      </c>
      <c r="K405" s="13" t="n">
        <v>15</v>
      </c>
      <c r="L405" s="13" t="n">
        <v>1.68</v>
      </c>
      <c r="M405" s="13" t="n">
        <v>44.53</v>
      </c>
      <c r="N405" s="13" t="n">
        <v>49.5</v>
      </c>
      <c r="O405" s="13" t="n">
        <v>32.03</v>
      </c>
      <c r="P405" s="13" t="n">
        <v>1.02</v>
      </c>
      <c r="Q405" s="13" t="n">
        <v>50</v>
      </c>
      <c r="R405" s="13"/>
      <c r="S405" s="13"/>
      <c r="T405" s="13"/>
    </row>
    <row collapsed="false" customFormat="false" customHeight="true" hidden="false" ht="12.75" outlineLevel="0" r="406">
      <c r="A406" s="18" t="s">
        <v>36</v>
      </c>
      <c r="B406" s="13" t="s">
        <v>37</v>
      </c>
      <c r="C406" s="14" t="n">
        <v>50</v>
      </c>
      <c r="D406" s="14" t="n">
        <v>3.8</v>
      </c>
      <c r="E406" s="14" t="n">
        <v>0.4</v>
      </c>
      <c r="F406" s="14" t="n">
        <v>24.6</v>
      </c>
      <c r="G406" s="14" t="n">
        <v>117.5</v>
      </c>
      <c r="H406" s="15" t="n">
        <v>0.06</v>
      </c>
      <c r="I406" s="15"/>
      <c r="J406" s="15"/>
      <c r="K406" s="15"/>
      <c r="L406" s="15" t="n">
        <v>0.55</v>
      </c>
      <c r="M406" s="15" t="n">
        <v>32.5</v>
      </c>
      <c r="N406" s="15" t="n">
        <v>10</v>
      </c>
      <c r="O406" s="15" t="n">
        <v>7</v>
      </c>
      <c r="P406" s="15" t="n">
        <v>0.55</v>
      </c>
      <c r="Q406" s="15" t="n">
        <v>38.45</v>
      </c>
      <c r="R406" s="15" t="n">
        <v>1.75</v>
      </c>
      <c r="S406" s="15" t="n">
        <v>2.8</v>
      </c>
      <c r="T406" s="15" t="n">
        <v>0.88</v>
      </c>
    </row>
    <row collapsed="false" customFormat="false" customHeight="true" hidden="false" ht="12.75" outlineLevel="0" r="407">
      <c r="A407" s="18" t="s">
        <v>48</v>
      </c>
      <c r="B407" s="13" t="s">
        <v>49</v>
      </c>
      <c r="C407" s="14" t="n">
        <v>40</v>
      </c>
      <c r="D407" s="14" t="n">
        <v>2.64</v>
      </c>
      <c r="E407" s="14" t="n">
        <v>0.48</v>
      </c>
      <c r="F407" s="14" t="n">
        <v>13.6</v>
      </c>
      <c r="G407" s="14" t="n">
        <v>72.4</v>
      </c>
      <c r="H407" s="15" t="n">
        <v>0.072</v>
      </c>
      <c r="I407" s="15" t="n">
        <v>0.036</v>
      </c>
      <c r="J407" s="15"/>
      <c r="K407" s="15"/>
      <c r="L407" s="15"/>
      <c r="M407" s="15" t="n">
        <v>62.4</v>
      </c>
      <c r="N407" s="15" t="n">
        <v>14</v>
      </c>
      <c r="O407" s="15" t="n">
        <v>18.8</v>
      </c>
      <c r="P407" s="15" t="n">
        <v>1.56</v>
      </c>
      <c r="Q407" s="15" t="n">
        <v>97.6</v>
      </c>
      <c r="R407" s="15" t="n">
        <v>1.28</v>
      </c>
      <c r="S407" s="15" t="n">
        <v>2.2</v>
      </c>
      <c r="T407" s="15" t="n">
        <v>9.6</v>
      </c>
    </row>
    <row collapsed="false" customFormat="false" customHeight="true" hidden="false" ht="12.75" outlineLevel="0" r="408">
      <c r="A408" s="9"/>
      <c r="B408" s="13" t="s">
        <v>50</v>
      </c>
      <c r="C408" s="24" t="n">
        <f aca="false">SUM(C401:C407)</f>
        <v>810</v>
      </c>
      <c r="D408" s="24" t="n">
        <f aca="false">SUM(D401:D407)</f>
        <v>30.81</v>
      </c>
      <c r="E408" s="24" t="n">
        <f aca="false">SUM(E401:E407)</f>
        <v>24.57</v>
      </c>
      <c r="F408" s="24" t="n">
        <f aca="false">SUM(F401:F407)</f>
        <v>122.42</v>
      </c>
      <c r="G408" s="24" t="n">
        <f aca="false">SUM(G401:G407)</f>
        <v>851.49</v>
      </c>
      <c r="H408" s="24" t="n">
        <f aca="false">SUM(H401:H407)</f>
        <v>0.298</v>
      </c>
      <c r="I408" s="24" t="n">
        <f aca="false">SUM(I401:I407)</f>
        <v>0.163</v>
      </c>
      <c r="J408" s="24" t="n">
        <f aca="false">SUM(J401:J407)</f>
        <v>9.31</v>
      </c>
      <c r="K408" s="24" t="n">
        <f aca="false">SUM(K401:K407)</f>
        <v>30.47</v>
      </c>
      <c r="L408" s="24" t="n">
        <f aca="false">SUM(L401:L407)</f>
        <v>5.92</v>
      </c>
      <c r="M408" s="24" t="n">
        <f aca="false">SUM(M401:M407)</f>
        <v>485.85</v>
      </c>
      <c r="N408" s="24" t="n">
        <f aca="false">SUM(N401:N407)</f>
        <v>195.85</v>
      </c>
      <c r="O408" s="24" t="n">
        <f aca="false">SUM(O401:O407)</f>
        <v>160.46</v>
      </c>
      <c r="P408" s="24" t="n">
        <f aca="false">SUM(P401:P407)</f>
        <v>9.48</v>
      </c>
      <c r="Q408" s="24" t="n">
        <f aca="false">SUM(Q401:Q407)</f>
        <v>401.64</v>
      </c>
      <c r="R408" s="24" t="n">
        <f aca="false">SUM(R401:R407)</f>
        <v>37.43</v>
      </c>
      <c r="S408" s="24" t="n">
        <f aca="false">SUM(S401:S407)</f>
        <v>24.68</v>
      </c>
      <c r="T408" s="24" t="n">
        <f aca="false">SUM(T401:T407)</f>
        <v>151.5</v>
      </c>
    </row>
    <row collapsed="false" customFormat="false" customHeight="true" hidden="false" ht="12.75" outlineLevel="0" r="409">
      <c r="A409" s="9" t="s">
        <v>51</v>
      </c>
      <c r="B409" s="9"/>
      <c r="C409" s="9"/>
      <c r="D409" s="9"/>
      <c r="E409" s="9"/>
      <c r="F409" s="9"/>
      <c r="G409" s="9"/>
      <c r="H409" s="15"/>
      <c r="I409" s="15"/>
      <c r="J409" s="15"/>
      <c r="K409" s="15"/>
      <c r="L409" s="15"/>
      <c r="M409" s="15"/>
      <c r="N409" s="15"/>
      <c r="O409" s="15"/>
      <c r="P409" s="15"/>
      <c r="Q409" s="15"/>
      <c r="R409" s="15"/>
      <c r="S409" s="15"/>
      <c r="T409" s="15"/>
    </row>
    <row collapsed="false" customFormat="false" customHeight="true" hidden="false" ht="12.75" outlineLevel="0" r="410">
      <c r="A410" s="36" t="s">
        <v>86</v>
      </c>
      <c r="B410" s="13" t="s">
        <v>87</v>
      </c>
      <c r="C410" s="14" t="n">
        <v>60</v>
      </c>
      <c r="D410" s="13" t="n">
        <v>0.84</v>
      </c>
      <c r="E410" s="13" t="n">
        <v>3.04</v>
      </c>
      <c r="F410" s="13" t="n">
        <v>5.17</v>
      </c>
      <c r="G410" s="13" t="n">
        <v>51.52</v>
      </c>
      <c r="H410" s="15" t="n">
        <v>0.028</v>
      </c>
      <c r="I410" s="15"/>
      <c r="J410" s="15" t="n">
        <v>19.46</v>
      </c>
      <c r="K410" s="15"/>
      <c r="L410" s="15" t="n">
        <v>3.16</v>
      </c>
      <c r="M410" s="15" t="n">
        <v>17.92</v>
      </c>
      <c r="N410" s="15" t="n">
        <v>30.8</v>
      </c>
      <c r="O410" s="15" t="n">
        <v>11.9</v>
      </c>
      <c r="P410" s="15" t="n">
        <v>0.42</v>
      </c>
      <c r="Q410" s="15"/>
      <c r="R410" s="15"/>
      <c r="S410" s="15"/>
      <c r="T410" s="15"/>
    </row>
    <row collapsed="false" customFormat="false" customHeight="true" hidden="false" ht="12.75" outlineLevel="0" r="411">
      <c r="A411" s="21" t="s">
        <v>94</v>
      </c>
      <c r="B411" s="22" t="s">
        <v>95</v>
      </c>
      <c r="C411" s="23" t="n">
        <v>200</v>
      </c>
      <c r="D411" s="23" t="n">
        <v>2.04</v>
      </c>
      <c r="E411" s="23" t="n">
        <v>4.46</v>
      </c>
      <c r="F411" s="23" t="n">
        <v>11.12</v>
      </c>
      <c r="G411" s="23" t="n">
        <v>88.8</v>
      </c>
      <c r="H411" s="15" t="n">
        <v>0.026</v>
      </c>
      <c r="I411" s="15"/>
      <c r="J411" s="15" t="n">
        <v>0.3</v>
      </c>
      <c r="K411" s="15" t="n">
        <v>0.01</v>
      </c>
      <c r="L411" s="15" t="n">
        <v>2</v>
      </c>
      <c r="M411" s="15" t="n">
        <v>23.8</v>
      </c>
      <c r="N411" s="15" t="n">
        <v>7.2</v>
      </c>
      <c r="O411" s="15" t="n">
        <v>3.6</v>
      </c>
      <c r="P411" s="15" t="n">
        <v>0.32</v>
      </c>
      <c r="Q411" s="15"/>
      <c r="R411" s="15"/>
      <c r="S411" s="15"/>
      <c r="T411" s="15"/>
    </row>
    <row collapsed="false" customFormat="false" customHeight="true" hidden="false" ht="12.75" outlineLevel="0" r="412">
      <c r="A412" s="15" t="s">
        <v>164</v>
      </c>
      <c r="B412" s="15" t="s">
        <v>89</v>
      </c>
      <c r="C412" s="15" t="n">
        <v>200</v>
      </c>
      <c r="D412" s="15" t="n">
        <v>13.6</v>
      </c>
      <c r="E412" s="15" t="n">
        <v>14.3</v>
      </c>
      <c r="F412" s="15" t="n">
        <v>39.6</v>
      </c>
      <c r="G412" s="15" t="n">
        <v>350</v>
      </c>
      <c r="H412" s="15" t="n">
        <v>0.089</v>
      </c>
      <c r="I412" s="15" t="n">
        <v>0.122</v>
      </c>
      <c r="J412" s="15" t="n">
        <v>1.2</v>
      </c>
      <c r="K412" s="15" t="n">
        <v>0.33</v>
      </c>
      <c r="L412" s="15" t="n">
        <v>0.75</v>
      </c>
      <c r="M412" s="15" t="n">
        <v>230.16</v>
      </c>
      <c r="N412" s="15" t="n">
        <v>21.4</v>
      </c>
      <c r="O412" s="15" t="n">
        <v>47.46</v>
      </c>
      <c r="P412" s="15" t="n">
        <v>3.1</v>
      </c>
      <c r="Q412" s="15" t="n">
        <v>269.34</v>
      </c>
      <c r="R412" s="15" t="n">
        <v>38.66</v>
      </c>
      <c r="S412" s="15" t="n">
        <v>7.36</v>
      </c>
      <c r="T412" s="15" t="n">
        <v>82.66</v>
      </c>
    </row>
    <row collapsed="false" customFormat="false" customHeight="true" hidden="false" ht="12.75" outlineLevel="0" r="413">
      <c r="A413" s="16" t="s">
        <v>101</v>
      </c>
      <c r="B413" s="13" t="s">
        <v>102</v>
      </c>
      <c r="C413" s="24" t="n">
        <v>200</v>
      </c>
      <c r="D413" s="24" t="n">
        <v>2.01</v>
      </c>
      <c r="E413" s="24" t="n">
        <v>2.39</v>
      </c>
      <c r="F413" s="24" t="n">
        <v>25.65</v>
      </c>
      <c r="G413" s="24" t="n">
        <v>131.87</v>
      </c>
      <c r="H413" s="15"/>
      <c r="I413" s="15"/>
      <c r="J413" s="15"/>
      <c r="K413" s="15"/>
      <c r="L413" s="15"/>
      <c r="M413" s="15"/>
      <c r="N413" s="15"/>
      <c r="O413" s="15"/>
      <c r="P413" s="15"/>
      <c r="Q413" s="15"/>
      <c r="R413" s="15"/>
      <c r="S413" s="15"/>
      <c r="T413" s="15"/>
    </row>
    <row collapsed="false" customFormat="false" customHeight="true" hidden="false" ht="12.75" outlineLevel="0" r="414">
      <c r="A414" s="18" t="s">
        <v>36</v>
      </c>
      <c r="B414" s="17" t="s">
        <v>37</v>
      </c>
      <c r="C414" s="14" t="n">
        <v>50</v>
      </c>
      <c r="D414" s="14" t="n">
        <v>3.8</v>
      </c>
      <c r="E414" s="14" t="n">
        <v>0.4</v>
      </c>
      <c r="F414" s="14" t="n">
        <v>24.6</v>
      </c>
      <c r="G414" s="14" t="n">
        <v>117.5</v>
      </c>
      <c r="H414" s="15" t="n">
        <v>0.06</v>
      </c>
      <c r="I414" s="15"/>
      <c r="J414" s="15"/>
      <c r="K414" s="15"/>
      <c r="L414" s="15" t="n">
        <v>0.55</v>
      </c>
      <c r="M414" s="15" t="n">
        <v>32.5</v>
      </c>
      <c r="N414" s="15" t="n">
        <v>10</v>
      </c>
      <c r="O414" s="15" t="n">
        <v>7</v>
      </c>
      <c r="P414" s="15" t="n">
        <v>0.55</v>
      </c>
      <c r="Q414" s="15" t="n">
        <v>38.45</v>
      </c>
      <c r="R414" s="15" t="n">
        <v>1.75</v>
      </c>
      <c r="S414" s="15" t="n">
        <v>2.8</v>
      </c>
      <c r="T414" s="15" t="n">
        <v>0.88</v>
      </c>
    </row>
    <row collapsed="false" customFormat="false" customHeight="true" hidden="false" ht="12.75" outlineLevel="0" r="415">
      <c r="A415" s="25" t="s">
        <v>48</v>
      </c>
      <c r="B415" s="24" t="s">
        <v>49</v>
      </c>
      <c r="C415" s="14" t="n">
        <v>40</v>
      </c>
      <c r="D415" s="14" t="n">
        <v>2.64</v>
      </c>
      <c r="E415" s="14" t="n">
        <v>0.48</v>
      </c>
      <c r="F415" s="14" t="n">
        <v>13.6</v>
      </c>
      <c r="G415" s="14" t="n">
        <v>72.4</v>
      </c>
      <c r="H415" s="15" t="n">
        <v>0.072</v>
      </c>
      <c r="I415" s="15" t="n">
        <v>0.036</v>
      </c>
      <c r="J415" s="15"/>
      <c r="K415" s="15"/>
      <c r="L415" s="15"/>
      <c r="M415" s="15" t="n">
        <v>62.4</v>
      </c>
      <c r="N415" s="15" t="n">
        <v>14</v>
      </c>
      <c r="O415" s="15" t="n">
        <v>18.8</v>
      </c>
      <c r="P415" s="15" t="n">
        <v>1.56</v>
      </c>
      <c r="Q415" s="15" t="n">
        <v>97.6</v>
      </c>
      <c r="R415" s="15" t="n">
        <v>1.28</v>
      </c>
      <c r="S415" s="15" t="n">
        <v>2.2</v>
      </c>
      <c r="T415" s="15" t="n">
        <v>9.6</v>
      </c>
    </row>
    <row collapsed="false" customFormat="false" customHeight="true" hidden="false" ht="12.75" outlineLevel="0" r="416">
      <c r="A416" s="16"/>
      <c r="B416" s="13" t="s">
        <v>50</v>
      </c>
      <c r="C416" s="14" t="n">
        <f aca="false">C410+C411+C412+C413+C414+C415</f>
        <v>750</v>
      </c>
      <c r="D416" s="53" t="n">
        <f aca="false">D410+D411+D412+D413+D414+D415</f>
        <v>24.93</v>
      </c>
      <c r="E416" s="14" t="n">
        <f aca="false">E410+E411+E412+E413+E414+E415</f>
        <v>25.07</v>
      </c>
      <c r="F416" s="14" t="n">
        <f aca="false">F410+F411+F412+F413+F414+F415</f>
        <v>119.74</v>
      </c>
      <c r="G416" s="14" t="n">
        <f aca="false">G410+G411+G412+G413+G414+G415</f>
        <v>812.09</v>
      </c>
      <c r="H416" s="14" t="n">
        <f aca="false">H410+H411+H412+H413+H414+H415</f>
        <v>0.275</v>
      </c>
      <c r="I416" s="14" t="n">
        <f aca="false">I410+I411+I412+I413+I414+I415</f>
        <v>0.158</v>
      </c>
      <c r="J416" s="14" t="n">
        <f aca="false">J410+J411+J412+J413+J414+J415</f>
        <v>20.96</v>
      </c>
      <c r="K416" s="14" t="n">
        <f aca="false">K410+K411+K412+K413+K414+K415</f>
        <v>0.34</v>
      </c>
      <c r="L416" s="14" t="n">
        <f aca="false">L410+L411+L412+L413+L414+L415</f>
        <v>6.46</v>
      </c>
      <c r="M416" s="14" t="n">
        <f aca="false">M410+M411+M412+M413+M414+M415</f>
        <v>366.78</v>
      </c>
      <c r="N416" s="14" t="n">
        <f aca="false">N410+N411+N412+N413+N414+N415</f>
        <v>83.4</v>
      </c>
      <c r="O416" s="14" t="n">
        <f aca="false">O410+O411+O412+O413+O414+O415</f>
        <v>88.76</v>
      </c>
      <c r="P416" s="14" t="n">
        <f aca="false">P410+P411+P412+P413+P414+P415</f>
        <v>5.95</v>
      </c>
      <c r="Q416" s="14" t="n">
        <f aca="false">Q410+Q411+Q412+Q413+Q414+Q415</f>
        <v>405.39</v>
      </c>
      <c r="R416" s="14" t="n">
        <f aca="false">R410+R411+R412+R413+R414+R415</f>
        <v>41.69</v>
      </c>
      <c r="S416" s="14" t="n">
        <f aca="false">S410+S411+S412+S413+S414+S415</f>
        <v>12.36</v>
      </c>
      <c r="T416" s="14" t="n">
        <f aca="false">T410+T411+T412+T413+T414+T415</f>
        <v>93.14</v>
      </c>
    </row>
    <row collapsed="false" customFormat="false" customHeight="true" hidden="false" ht="12.75" outlineLevel="0" r="417">
      <c r="A417" s="9" t="s">
        <v>54</v>
      </c>
      <c r="B417" s="9"/>
      <c r="C417" s="9"/>
      <c r="D417" s="9"/>
      <c r="E417" s="9"/>
      <c r="F417" s="9"/>
      <c r="G417" s="9"/>
      <c r="H417" s="15"/>
      <c r="I417" s="15"/>
      <c r="J417" s="15"/>
      <c r="K417" s="15"/>
      <c r="L417" s="15"/>
      <c r="M417" s="15"/>
      <c r="N417" s="15"/>
      <c r="O417" s="15"/>
      <c r="P417" s="15"/>
      <c r="Q417" s="15"/>
      <c r="R417" s="15"/>
      <c r="S417" s="15"/>
      <c r="T417" s="15"/>
    </row>
    <row collapsed="false" customFormat="false" customHeight="true" hidden="false" ht="12.75" outlineLevel="0" r="418">
      <c r="A418" s="13" t="s">
        <v>134</v>
      </c>
      <c r="B418" s="17" t="s">
        <v>135</v>
      </c>
      <c r="C418" s="14" t="n">
        <v>180</v>
      </c>
      <c r="D418" s="14" t="n">
        <v>5.04</v>
      </c>
      <c r="E418" s="14" t="n">
        <v>5.74</v>
      </c>
      <c r="F418" s="14" t="n">
        <v>7.36</v>
      </c>
      <c r="G418" s="39" t="n">
        <v>101.27</v>
      </c>
      <c r="H418" s="15" t="n">
        <v>0.07</v>
      </c>
      <c r="I418" s="15" t="n">
        <v>0.22</v>
      </c>
      <c r="J418" s="15" t="n">
        <v>1.26</v>
      </c>
      <c r="K418" s="15" t="n">
        <v>31.5</v>
      </c>
      <c r="L418" s="15"/>
      <c r="M418" s="15" t="n">
        <v>162.01</v>
      </c>
      <c r="N418" s="15" t="n">
        <v>216.01</v>
      </c>
      <c r="O418" s="15" t="n">
        <v>25.2</v>
      </c>
      <c r="P418" s="15" t="n">
        <v>0.18</v>
      </c>
      <c r="Q418" s="15" t="n">
        <v>217.8</v>
      </c>
      <c r="R418" s="15" t="n">
        <v>16.2</v>
      </c>
      <c r="S418" s="15" t="n">
        <v>3.24</v>
      </c>
      <c r="T418" s="15" t="n">
        <v>1.15</v>
      </c>
    </row>
    <row collapsed="false" customFormat="false" customHeight="true" hidden="false" ht="12.75" outlineLevel="0" r="419">
      <c r="A419" s="18" t="s">
        <v>136</v>
      </c>
      <c r="B419" s="13" t="s">
        <v>137</v>
      </c>
      <c r="C419" s="14" t="n">
        <v>30</v>
      </c>
      <c r="D419" s="14" t="n">
        <v>2.25</v>
      </c>
      <c r="E419" s="14" t="n">
        <v>2.94</v>
      </c>
      <c r="F419" s="14" t="n">
        <v>22.32</v>
      </c>
      <c r="G419" s="14" t="n">
        <v>125.1</v>
      </c>
      <c r="H419" s="15" t="n">
        <v>0.024</v>
      </c>
      <c r="I419" s="15" t="n">
        <v>0</v>
      </c>
      <c r="J419" s="15" t="n">
        <v>0</v>
      </c>
      <c r="K419" s="15" t="n">
        <v>0.003</v>
      </c>
      <c r="L419" s="15" t="n">
        <v>1.05</v>
      </c>
      <c r="M419" s="15" t="n">
        <v>27</v>
      </c>
      <c r="N419" s="15" t="n">
        <v>8.7</v>
      </c>
      <c r="O419" s="15" t="n">
        <v>6</v>
      </c>
      <c r="P419" s="15" t="n">
        <v>0.63</v>
      </c>
      <c r="Q419" s="15"/>
      <c r="R419" s="15"/>
      <c r="S419" s="15"/>
      <c r="T419" s="15"/>
    </row>
    <row collapsed="false" customFormat="false" customHeight="true" hidden="false" ht="12.75" outlineLevel="0" r="420">
      <c r="A420" s="16" t="s">
        <v>138</v>
      </c>
      <c r="B420" s="17" t="s">
        <v>139</v>
      </c>
      <c r="C420" s="24" t="n">
        <v>100</v>
      </c>
      <c r="D420" s="24" t="n">
        <v>0.4</v>
      </c>
      <c r="E420" s="24" t="n">
        <v>0.4</v>
      </c>
      <c r="F420" s="24" t="n">
        <v>9.8</v>
      </c>
      <c r="G420" s="24" t="n">
        <v>47</v>
      </c>
      <c r="H420" s="15" t="n">
        <v>0.03</v>
      </c>
      <c r="I420" s="15" t="n">
        <v>0</v>
      </c>
      <c r="J420" s="15" t="n">
        <v>10</v>
      </c>
      <c r="K420" s="15" t="n">
        <v>0</v>
      </c>
      <c r="L420" s="15" t="n">
        <v>0.2</v>
      </c>
      <c r="M420" s="15" t="n">
        <v>11</v>
      </c>
      <c r="N420" s="15" t="n">
        <v>16</v>
      </c>
      <c r="O420" s="15" t="n">
        <v>9</v>
      </c>
      <c r="P420" s="15" t="n">
        <v>2.2</v>
      </c>
      <c r="Q420" s="15" t="n">
        <v>0</v>
      </c>
      <c r="R420" s="15" t="n">
        <v>0</v>
      </c>
      <c r="S420" s="15" t="n">
        <v>0</v>
      </c>
      <c r="T420" s="15" t="n">
        <v>0</v>
      </c>
    </row>
    <row collapsed="false" customFormat="false" customHeight="true" hidden="false" ht="12.75" outlineLevel="0" r="421">
      <c r="A421" s="16"/>
      <c r="B421" s="13" t="s">
        <v>59</v>
      </c>
      <c r="C421" s="14" t="n">
        <f aca="false">C418+C419+C420</f>
        <v>310</v>
      </c>
      <c r="D421" s="14" t="n">
        <f aca="false">D418+D419+D420</f>
        <v>7.69</v>
      </c>
      <c r="E421" s="14" t="n">
        <f aca="false">E418+E419+E420</f>
        <v>9.08</v>
      </c>
      <c r="F421" s="14" t="n">
        <f aca="false">F418+F419+F420</f>
        <v>39.48</v>
      </c>
      <c r="G421" s="14" t="n">
        <f aca="false">G418+G419+G420</f>
        <v>273.37</v>
      </c>
      <c r="H421" s="14" t="n">
        <f aca="false">H418+H419+H420</f>
        <v>0.124</v>
      </c>
      <c r="I421" s="14" t="n">
        <f aca="false">I418+I419+I420</f>
        <v>0.22</v>
      </c>
      <c r="J421" s="14" t="n">
        <f aca="false">J418+J419+J420</f>
        <v>11.26</v>
      </c>
      <c r="K421" s="14" t="n">
        <f aca="false">K418+K419+K420</f>
        <v>31.503</v>
      </c>
      <c r="L421" s="14" t="n">
        <f aca="false">L418+L419+L420</f>
        <v>1.25</v>
      </c>
      <c r="M421" s="14" t="n">
        <f aca="false">M418+M419+M420</f>
        <v>200.01</v>
      </c>
      <c r="N421" s="14" t="n">
        <f aca="false">N418+N419+N420</f>
        <v>240.71</v>
      </c>
      <c r="O421" s="14" t="n">
        <f aca="false">O418+O419+O420</f>
        <v>40.2</v>
      </c>
      <c r="P421" s="14" t="n">
        <f aca="false">P418+P419+P420</f>
        <v>3.01</v>
      </c>
      <c r="Q421" s="14" t="n">
        <f aca="false">Q418+Q419+Q420</f>
        <v>217.8</v>
      </c>
      <c r="R421" s="14" t="n">
        <f aca="false">R418+R419+R420</f>
        <v>16.2</v>
      </c>
      <c r="S421" s="14" t="n">
        <f aca="false">S418+S419+S420</f>
        <v>3.24</v>
      </c>
      <c r="T421" s="14" t="n">
        <f aca="false">T418+T419+T420</f>
        <v>1.15</v>
      </c>
    </row>
    <row collapsed="false" customFormat="false" customHeight="true" hidden="false" ht="12.75" outlineLevel="0" r="422">
      <c r="A422" s="16"/>
      <c r="B422" s="13" t="s">
        <v>60</v>
      </c>
      <c r="C422" s="14" t="n">
        <f aca="false">C399+C408+C421</f>
        <v>1630</v>
      </c>
      <c r="D422" s="14" t="n">
        <f aca="false">D399+D408+D421</f>
        <v>56.3</v>
      </c>
      <c r="E422" s="14" t="n">
        <f aca="false">E399+E408+E421</f>
        <v>51.17</v>
      </c>
      <c r="F422" s="14" t="n">
        <f aca="false">F399+F408+F421</f>
        <v>245.15</v>
      </c>
      <c r="G422" s="14" t="n">
        <f aca="false">G399+G408+G421</f>
        <v>1694.96</v>
      </c>
      <c r="H422" s="14" t="n">
        <f aca="false">H399+H408+H421</f>
        <v>0.594</v>
      </c>
      <c r="I422" s="14" t="n">
        <f aca="false">I399+I408+I421</f>
        <v>0.499</v>
      </c>
      <c r="J422" s="14" t="n">
        <f aca="false">J399+J408+J421</f>
        <v>41.17</v>
      </c>
      <c r="K422" s="14" t="n">
        <f aca="false">K399+K408+K421</f>
        <v>62.283</v>
      </c>
      <c r="L422" s="14" t="n">
        <f aca="false">L399+L408+L421</f>
        <v>11.59</v>
      </c>
      <c r="M422" s="14" t="n">
        <f aca="false">M399+M408+M421</f>
        <v>957.93</v>
      </c>
      <c r="N422" s="14" t="n">
        <f aca="false">N399+N408+N421</f>
        <v>508.69</v>
      </c>
      <c r="O422" s="14" t="n">
        <f aca="false">O399+O408+O421</f>
        <v>265.63</v>
      </c>
      <c r="P422" s="14" t="n">
        <f aca="false">P399+P408+P421</f>
        <v>16.69</v>
      </c>
      <c r="Q422" s="14" t="n">
        <f aca="false">Q399+Q408+Q421</f>
        <v>934.75</v>
      </c>
      <c r="R422" s="14" t="n">
        <f aca="false">R399+R408+R421</f>
        <v>92.1</v>
      </c>
      <c r="S422" s="14" t="n">
        <f aca="false">S399+S408+S421</f>
        <v>37.7</v>
      </c>
      <c r="T422" s="14" t="n">
        <f aca="false">T399+T408+T421</f>
        <v>232.06</v>
      </c>
    </row>
    <row collapsed="false" customFormat="false" customHeight="true" hidden="false" ht="11.35" outlineLevel="0" r="423">
      <c r="A423" s="54"/>
      <c r="B423" s="55"/>
      <c r="C423" s="55"/>
      <c r="D423" s="55"/>
      <c r="E423" s="55"/>
      <c r="F423" s="55"/>
      <c r="G423" s="55"/>
      <c r="H423" s="55"/>
      <c r="I423" s="55"/>
      <c r="J423" s="55"/>
      <c r="K423" s="55"/>
      <c r="L423" s="55"/>
      <c r="M423" s="55"/>
      <c r="N423" s="55"/>
      <c r="O423" s="55"/>
      <c r="P423" s="55"/>
      <c r="Q423" s="55"/>
      <c r="R423" s="55"/>
      <c r="S423" s="55"/>
      <c r="T423" s="55"/>
    </row>
    <row collapsed="false" customFormat="false" customHeight="true" hidden="false" ht="11.35" outlineLevel="0" r="424"/>
    <row collapsed="false" customFormat="false" customHeight="true" hidden="false" ht="11.35" outlineLevel="0" r="425">
      <c r="A425" s="54"/>
      <c r="B425" s="55"/>
      <c r="C425" s="55"/>
      <c r="D425" s="55"/>
      <c r="E425" s="55"/>
      <c r="F425" s="55"/>
      <c r="G425" s="55"/>
      <c r="H425" s="55"/>
      <c r="I425" s="55"/>
      <c r="J425" s="55"/>
      <c r="K425" s="55"/>
      <c r="L425" s="55"/>
      <c r="M425" s="55"/>
      <c r="N425" s="55"/>
      <c r="O425" s="55"/>
      <c r="P425" s="55"/>
      <c r="Q425" s="55"/>
      <c r="R425" s="55"/>
      <c r="S425" s="55"/>
      <c r="T425" s="55"/>
    </row>
    <row collapsed="false" customFormat="false" customHeight="true" hidden="false" ht="11.35" outlineLevel="0" r="426">
      <c r="A426" s="54"/>
      <c r="B426" s="55"/>
      <c r="C426" s="55"/>
      <c r="D426" s="55"/>
      <c r="E426" s="55"/>
      <c r="F426" s="55"/>
      <c r="G426" s="55"/>
      <c r="H426" s="55"/>
      <c r="I426" s="55"/>
      <c r="J426" s="55"/>
      <c r="K426" s="55"/>
      <c r="L426" s="55"/>
      <c r="M426" s="55"/>
      <c r="N426" s="55"/>
      <c r="O426" s="55"/>
      <c r="P426" s="55"/>
      <c r="Q426" s="55"/>
      <c r="R426" s="55"/>
      <c r="S426" s="55"/>
      <c r="T426" s="55"/>
    </row>
    <row collapsed="false" customFormat="false" customHeight="true" hidden="false" ht="11.35" outlineLevel="0" r="427">
      <c r="A427" s="3"/>
      <c r="B427" s="3"/>
      <c r="C427" s="3"/>
      <c r="D427" s="3"/>
      <c r="E427" s="3"/>
      <c r="F427" s="3"/>
      <c r="G427" s="3"/>
      <c r="H427" s="27"/>
      <c r="I427" s="27"/>
      <c r="J427" s="27"/>
      <c r="K427" s="27"/>
      <c r="L427" s="27"/>
      <c r="M427" s="27"/>
      <c r="N427" s="27"/>
      <c r="O427" s="27"/>
      <c r="P427" s="27"/>
      <c r="Q427" s="27"/>
      <c r="R427" s="27"/>
      <c r="S427" s="27"/>
      <c r="T427" s="27"/>
    </row>
    <row collapsed="false" customFormat="false" customHeight="true" hidden="false" ht="11.35" outlineLevel="0" r="428">
      <c r="A428" s="3" t="s">
        <v>1</v>
      </c>
      <c r="B428" s="3"/>
      <c r="C428" s="3"/>
      <c r="D428" s="3"/>
      <c r="E428" s="3"/>
      <c r="F428" s="3"/>
      <c r="G428" s="3"/>
      <c r="H428" s="27"/>
      <c r="I428" s="27"/>
      <c r="J428" s="27"/>
      <c r="K428" s="27"/>
      <c r="L428" s="27"/>
      <c r="M428" s="27"/>
      <c r="N428" s="27"/>
      <c r="O428" s="27"/>
      <c r="P428" s="27"/>
      <c r="Q428" s="27"/>
      <c r="R428" s="27"/>
      <c r="S428" s="27"/>
      <c r="T428" s="27"/>
    </row>
    <row collapsed="false" customFormat="false" customHeight="true" hidden="false" ht="11.35" outlineLevel="0" r="429">
      <c r="A429" s="3" t="s">
        <v>2</v>
      </c>
      <c r="B429" s="3"/>
      <c r="C429" s="3"/>
      <c r="D429" s="3"/>
      <c r="E429" s="3"/>
      <c r="F429" s="3"/>
      <c r="G429" s="3"/>
      <c r="H429" s="27"/>
      <c r="I429" s="27"/>
      <c r="J429" s="27"/>
      <c r="K429" s="27"/>
      <c r="L429" s="27"/>
      <c r="M429" s="27"/>
      <c r="N429" s="27"/>
      <c r="O429" s="27"/>
      <c r="P429" s="27"/>
      <c r="Q429" s="27"/>
      <c r="R429" s="27"/>
      <c r="S429" s="27"/>
      <c r="T429" s="27"/>
    </row>
    <row collapsed="false" customFormat="false" customHeight="true" hidden="false" ht="11.35" outlineLevel="0" r="430">
      <c r="A430" s="3" t="s">
        <v>3</v>
      </c>
      <c r="B430" s="3"/>
      <c r="C430" s="3"/>
      <c r="D430" s="3"/>
      <c r="E430" s="3"/>
      <c r="F430" s="3"/>
      <c r="G430" s="3"/>
      <c r="H430" s="27"/>
      <c r="I430" s="27"/>
      <c r="J430" s="27"/>
      <c r="K430" s="27"/>
      <c r="L430" s="27"/>
      <c r="M430" s="27"/>
      <c r="N430" s="27"/>
      <c r="O430" s="27"/>
      <c r="P430" s="27"/>
      <c r="Q430" s="27"/>
      <c r="R430" s="27"/>
      <c r="S430" s="27"/>
      <c r="T430" s="27"/>
    </row>
    <row collapsed="false" customFormat="false" customHeight="true" hidden="false" ht="11.35" outlineLevel="0" r="431">
      <c r="A431" s="3" t="s">
        <v>186</v>
      </c>
      <c r="B431" s="3"/>
      <c r="C431" s="3"/>
      <c r="D431" s="3"/>
      <c r="E431" s="3"/>
      <c r="F431" s="3"/>
      <c r="G431" s="3"/>
      <c r="H431" s="27"/>
      <c r="I431" s="27"/>
      <c r="J431" s="27"/>
      <c r="K431" s="27"/>
      <c r="L431" s="27"/>
      <c r="M431" s="27"/>
      <c r="N431" s="27"/>
      <c r="O431" s="27"/>
      <c r="P431" s="27"/>
      <c r="Q431" s="27"/>
      <c r="R431" s="27"/>
      <c r="S431" s="27"/>
      <c r="T431" s="27"/>
    </row>
    <row collapsed="false" customFormat="false" customHeight="true" hidden="false" ht="11.35" outlineLevel="0" r="432">
      <c r="A432" s="6" t="s">
        <v>187</v>
      </c>
      <c r="B432" s="6"/>
      <c r="C432" s="6"/>
      <c r="D432" s="6"/>
      <c r="E432" s="6"/>
      <c r="F432" s="6"/>
      <c r="G432" s="6"/>
      <c r="H432" s="27"/>
      <c r="I432" s="27"/>
      <c r="J432" s="27"/>
      <c r="K432" s="27"/>
      <c r="L432" s="27"/>
      <c r="M432" s="27"/>
      <c r="N432" s="27"/>
      <c r="O432" s="27"/>
      <c r="P432" s="27"/>
      <c r="Q432" s="27"/>
      <c r="R432" s="27"/>
      <c r="S432" s="27"/>
      <c r="T432" s="27"/>
    </row>
    <row collapsed="false" customFormat="false" customHeight="true" hidden="false" ht="11.35" outlineLevel="0" r="433">
      <c r="A433" s="7" t="s">
        <v>6</v>
      </c>
      <c r="B433" s="7" t="s">
        <v>7</v>
      </c>
      <c r="C433" s="8" t="s">
        <v>8</v>
      </c>
      <c r="D433" s="3" t="s">
        <v>9</v>
      </c>
      <c r="E433" s="3"/>
      <c r="F433" s="3"/>
      <c r="G433" s="8" t="s">
        <v>10</v>
      </c>
      <c r="H433" s="28" t="s">
        <v>11</v>
      </c>
      <c r="I433" s="28"/>
      <c r="J433" s="28"/>
      <c r="K433" s="28"/>
      <c r="L433" s="28"/>
      <c r="M433" s="28" t="s">
        <v>12</v>
      </c>
      <c r="N433" s="28"/>
      <c r="O433" s="28"/>
      <c r="P433" s="28"/>
      <c r="Q433" s="42"/>
      <c r="R433" s="42"/>
      <c r="S433" s="42"/>
      <c r="T433" s="43"/>
    </row>
    <row collapsed="false" customFormat="false" customHeight="true" hidden="false" ht="11.35" outlineLevel="0" r="434">
      <c r="A434" s="7"/>
      <c r="B434" s="7"/>
      <c r="C434" s="7"/>
      <c r="D434" s="7" t="s">
        <v>13</v>
      </c>
      <c r="E434" s="7" t="s">
        <v>14</v>
      </c>
      <c r="F434" s="7" t="s">
        <v>15</v>
      </c>
      <c r="G434" s="8"/>
      <c r="H434" s="28" t="s">
        <v>16</v>
      </c>
      <c r="I434" s="28" t="s">
        <v>17</v>
      </c>
      <c r="J434" s="28" t="s">
        <v>18</v>
      </c>
      <c r="K434" s="28" t="s">
        <v>19</v>
      </c>
      <c r="L434" s="28" t="s">
        <v>20</v>
      </c>
      <c r="M434" s="28" t="s">
        <v>21</v>
      </c>
      <c r="N434" s="28" t="s">
        <v>22</v>
      </c>
      <c r="O434" s="28" t="s">
        <v>23</v>
      </c>
      <c r="P434" s="28" t="s">
        <v>24</v>
      </c>
      <c r="Q434" s="28" t="s">
        <v>25</v>
      </c>
      <c r="R434" s="28" t="s">
        <v>26</v>
      </c>
      <c r="S434" s="28" t="s">
        <v>27</v>
      </c>
      <c r="T434" s="28" t="s">
        <v>28</v>
      </c>
    </row>
    <row collapsed="false" customFormat="false" customHeight="true" hidden="false" ht="11.35" outlineLevel="0" r="435">
      <c r="A435" s="7" t="n">
        <v>1</v>
      </c>
      <c r="B435" s="7" t="n">
        <v>2</v>
      </c>
      <c r="C435" s="7" t="n">
        <v>3</v>
      </c>
      <c r="D435" s="7" t="n">
        <v>4</v>
      </c>
      <c r="E435" s="7" t="n">
        <v>5</v>
      </c>
      <c r="F435" s="7" t="n">
        <v>6</v>
      </c>
      <c r="G435" s="7" t="n">
        <v>7</v>
      </c>
      <c r="H435" s="28" t="n">
        <v>8</v>
      </c>
      <c r="I435" s="28" t="n">
        <v>9</v>
      </c>
      <c r="J435" s="28" t="n">
        <v>10</v>
      </c>
      <c r="K435" s="28" t="n">
        <v>11</v>
      </c>
      <c r="L435" s="28" t="n">
        <v>12</v>
      </c>
      <c r="M435" s="28" t="n">
        <v>13</v>
      </c>
      <c r="N435" s="28" t="n">
        <v>14</v>
      </c>
      <c r="O435" s="28" t="n">
        <v>15</v>
      </c>
      <c r="P435" s="28" t="n">
        <v>16</v>
      </c>
      <c r="Q435" s="28" t="n">
        <v>17</v>
      </c>
      <c r="R435" s="28" t="n">
        <v>18</v>
      </c>
      <c r="S435" s="28" t="n">
        <v>19</v>
      </c>
      <c r="T435" s="28" t="n">
        <v>20</v>
      </c>
    </row>
    <row collapsed="false" customFormat="false" customHeight="true" hidden="false" ht="11.35" outlineLevel="0" r="436">
      <c r="A436" s="9" t="s">
        <v>29</v>
      </c>
      <c r="B436" s="9"/>
      <c r="C436" s="9"/>
      <c r="D436" s="9"/>
      <c r="E436" s="9"/>
      <c r="F436" s="9"/>
      <c r="G436" s="9"/>
      <c r="H436" s="15"/>
      <c r="I436" s="15"/>
      <c r="J436" s="15"/>
      <c r="K436" s="15"/>
      <c r="L436" s="15"/>
      <c r="M436" s="15"/>
      <c r="N436" s="15"/>
      <c r="O436" s="15"/>
      <c r="P436" s="15"/>
      <c r="Q436" s="15"/>
      <c r="R436" s="15"/>
      <c r="S436" s="15"/>
      <c r="T436" s="15"/>
    </row>
    <row collapsed="false" customFormat="false" customHeight="true" hidden="false" ht="12.75" outlineLevel="0" r="437">
      <c r="A437" s="16" t="s">
        <v>142</v>
      </c>
      <c r="B437" s="13" t="s">
        <v>143</v>
      </c>
      <c r="C437" s="14" t="n">
        <v>45</v>
      </c>
      <c r="D437" s="13" t="n">
        <v>6.7</v>
      </c>
      <c r="E437" s="13" t="n">
        <v>9.5</v>
      </c>
      <c r="F437" s="13" t="n">
        <v>9.9</v>
      </c>
      <c r="G437" s="13" t="n">
        <v>153</v>
      </c>
      <c r="H437" s="15" t="n">
        <v>0.03</v>
      </c>
      <c r="I437" s="15"/>
      <c r="J437" s="15" t="n">
        <v>0.1</v>
      </c>
      <c r="K437" s="15" t="n">
        <v>0.08</v>
      </c>
      <c r="L437" s="15" t="n">
        <v>0.4</v>
      </c>
      <c r="M437" s="15" t="n">
        <v>132</v>
      </c>
      <c r="N437" s="15" t="n">
        <v>185</v>
      </c>
      <c r="O437" s="15" t="n">
        <v>13</v>
      </c>
      <c r="P437" s="15" t="n">
        <v>0.4</v>
      </c>
      <c r="Q437" s="15"/>
      <c r="R437" s="15"/>
      <c r="S437" s="15"/>
      <c r="T437" s="15"/>
    </row>
    <row collapsed="false" customFormat="false" customHeight="true" hidden="false" ht="12.75" outlineLevel="0" r="438">
      <c r="A438" s="16" t="s">
        <v>144</v>
      </c>
      <c r="B438" s="13" t="s">
        <v>145</v>
      </c>
      <c r="C438" s="14" t="n">
        <v>200</v>
      </c>
      <c r="D438" s="13" t="n">
        <v>5.54</v>
      </c>
      <c r="E438" s="13" t="n">
        <v>8.62</v>
      </c>
      <c r="F438" s="13" t="n">
        <v>32.4</v>
      </c>
      <c r="G438" s="13" t="n">
        <v>229.4</v>
      </c>
      <c r="H438" s="15" t="n">
        <v>0.06</v>
      </c>
      <c r="I438" s="15"/>
      <c r="J438" s="15" t="n">
        <v>1.53</v>
      </c>
      <c r="K438" s="15" t="n">
        <v>0.05</v>
      </c>
      <c r="L438" s="15" t="n">
        <v>0.17</v>
      </c>
      <c r="M438" s="15" t="n">
        <v>151.8</v>
      </c>
      <c r="N438" s="15" t="n">
        <v>143.4</v>
      </c>
      <c r="O438" s="15" t="n">
        <v>31.6</v>
      </c>
      <c r="P438" s="15" t="n">
        <v>0.43</v>
      </c>
      <c r="Q438" s="15"/>
      <c r="R438" s="15"/>
      <c r="S438" s="15"/>
      <c r="T438" s="15"/>
    </row>
    <row collapsed="false" customFormat="false" customHeight="true" hidden="false" ht="12.75" outlineLevel="0" r="439">
      <c r="A439" s="16" t="s">
        <v>188</v>
      </c>
      <c r="B439" s="13" t="s">
        <v>189</v>
      </c>
      <c r="C439" s="24" t="n">
        <v>200</v>
      </c>
      <c r="D439" s="24" t="n">
        <v>0.163</v>
      </c>
      <c r="E439" s="24" t="n">
        <v>0.018</v>
      </c>
      <c r="F439" s="24" t="n">
        <v>29.52</v>
      </c>
      <c r="G439" s="24" t="n">
        <v>141</v>
      </c>
      <c r="H439" s="13" t="n">
        <v>0</v>
      </c>
      <c r="I439" s="13" t="n">
        <v>0</v>
      </c>
      <c r="J439" s="13"/>
      <c r="K439" s="13" t="n">
        <v>0</v>
      </c>
      <c r="L439" s="13"/>
      <c r="M439" s="13" t="n">
        <v>3</v>
      </c>
      <c r="N439" s="13" t="n">
        <v>6.25</v>
      </c>
      <c r="O439" s="13" t="n">
        <v>2.34</v>
      </c>
      <c r="P439" s="13" t="n">
        <v>0.29</v>
      </c>
      <c r="Q439" s="13" t="n">
        <v>2.8</v>
      </c>
      <c r="R439" s="13"/>
      <c r="S439" s="13"/>
      <c r="T439" s="13"/>
    </row>
    <row collapsed="false" customFormat="false" customHeight="true" hidden="false" ht="12.75" outlineLevel="0" r="440">
      <c r="A440" s="16" t="s">
        <v>36</v>
      </c>
      <c r="B440" s="17" t="s">
        <v>37</v>
      </c>
      <c r="C440" s="14" t="n">
        <v>55</v>
      </c>
      <c r="D440" s="14" t="n">
        <v>4.18</v>
      </c>
      <c r="E440" s="14" t="n">
        <v>0.44</v>
      </c>
      <c r="F440" s="14" t="n">
        <v>27.06</v>
      </c>
      <c r="G440" s="14" t="n">
        <v>129.25</v>
      </c>
      <c r="H440" s="15" t="n">
        <v>0.055</v>
      </c>
      <c r="I440" s="15"/>
      <c r="J440" s="15"/>
      <c r="K440" s="15"/>
      <c r="L440" s="15" t="n">
        <v>0.605</v>
      </c>
      <c r="M440" s="15" t="n">
        <v>11</v>
      </c>
      <c r="N440" s="15" t="n">
        <v>35.75</v>
      </c>
      <c r="O440" s="15" t="n">
        <v>7.7</v>
      </c>
      <c r="P440" s="15" t="n">
        <v>0.605</v>
      </c>
      <c r="Q440" s="15" t="n">
        <v>42.29</v>
      </c>
      <c r="R440" s="15" t="n">
        <v>1.93</v>
      </c>
      <c r="S440" s="15" t="n">
        <v>3.08</v>
      </c>
      <c r="T440" s="15" t="n">
        <v>0.96</v>
      </c>
    </row>
    <row collapsed="false" customFormat="false" customHeight="true" hidden="false" ht="12.75" outlineLevel="0" r="441">
      <c r="A441" s="9"/>
      <c r="B441" s="13" t="s">
        <v>38</v>
      </c>
      <c r="C441" s="14" t="n">
        <f aca="false">C437+C438+C439+C440</f>
        <v>500</v>
      </c>
      <c r="D441" s="14" t="n">
        <f aca="false">SUM(D437:D440)</f>
        <v>16.583</v>
      </c>
      <c r="E441" s="14" t="n">
        <f aca="false">SUM(E437:E440)</f>
        <v>18.578</v>
      </c>
      <c r="F441" s="14" t="n">
        <f aca="false">SUM(F437:F440)</f>
        <v>98.88</v>
      </c>
      <c r="G441" s="14" t="n">
        <f aca="false">SUM(G437:G440)</f>
        <v>652.65</v>
      </c>
      <c r="H441" s="14" t="n">
        <f aca="false">SUM(H437:H440)</f>
        <v>0.145</v>
      </c>
      <c r="I441" s="14" t="n">
        <f aca="false">SUM(I437:I440)</f>
        <v>0</v>
      </c>
      <c r="J441" s="14" t="n">
        <f aca="false">SUM(J437:J440)</f>
        <v>1.63</v>
      </c>
      <c r="K441" s="14" t="n">
        <f aca="false">SUM(K437:K440)</f>
        <v>0.13</v>
      </c>
      <c r="L441" s="14" t="n">
        <f aca="false">SUM(L437:L440)</f>
        <v>1.175</v>
      </c>
      <c r="M441" s="14" t="n">
        <f aca="false">SUM(M437:M440)</f>
        <v>297.8</v>
      </c>
      <c r="N441" s="14" t="n">
        <f aca="false">SUM(N437:N440)</f>
        <v>370.4</v>
      </c>
      <c r="O441" s="14" t="n">
        <f aca="false">SUM(O437:O440)</f>
        <v>54.64</v>
      </c>
      <c r="P441" s="14" t="n">
        <f aca="false">SUM(P437:P440)</f>
        <v>1.725</v>
      </c>
      <c r="Q441" s="14" t="n">
        <f aca="false">SUM(Q437:Q440)</f>
        <v>45.09</v>
      </c>
      <c r="R441" s="14" t="n">
        <f aca="false">SUM(R437:R440)</f>
        <v>1.93</v>
      </c>
      <c r="S441" s="14" t="n">
        <f aca="false">SUM(S437:S440)</f>
        <v>3.08</v>
      </c>
      <c r="T441" s="14" t="n">
        <f aca="false">SUM(T437:T440)</f>
        <v>0.96</v>
      </c>
    </row>
    <row collapsed="false" customFormat="false" customHeight="true" hidden="false" ht="12.75" outlineLevel="0" r="442">
      <c r="A442" s="9" t="s">
        <v>39</v>
      </c>
      <c r="B442" s="9"/>
      <c r="C442" s="9"/>
      <c r="D442" s="9"/>
      <c r="E442" s="9"/>
      <c r="F442" s="9"/>
      <c r="G442" s="9"/>
      <c r="H442" s="15"/>
      <c r="I442" s="15"/>
      <c r="J442" s="15"/>
      <c r="K442" s="15"/>
      <c r="L442" s="15"/>
      <c r="M442" s="15"/>
      <c r="N442" s="15"/>
      <c r="O442" s="15"/>
      <c r="P442" s="15"/>
      <c r="Q442" s="15"/>
      <c r="R442" s="15"/>
      <c r="S442" s="15"/>
      <c r="T442" s="15"/>
    </row>
    <row collapsed="false" customFormat="false" customHeight="true" hidden="false" ht="12.75" outlineLevel="0" r="443">
      <c r="A443" s="13" t="s">
        <v>190</v>
      </c>
      <c r="B443" s="17" t="s">
        <v>191</v>
      </c>
      <c r="C443" s="14" t="n">
        <v>60</v>
      </c>
      <c r="D443" s="13" t="n">
        <v>0.94</v>
      </c>
      <c r="E443" s="13" t="n">
        <v>3.92</v>
      </c>
      <c r="F443" s="13" t="n">
        <v>4.8</v>
      </c>
      <c r="G443" s="13" t="n">
        <v>57.75</v>
      </c>
      <c r="H443" s="15" t="n">
        <v>0.02</v>
      </c>
      <c r="I443" s="15" t="n">
        <v>0.01</v>
      </c>
      <c r="J443" s="15" t="n">
        <v>5.04</v>
      </c>
      <c r="K443" s="15" t="n">
        <v>72.9</v>
      </c>
      <c r="L443" s="15" t="n">
        <v>2.76</v>
      </c>
      <c r="M443" s="15" t="n">
        <v>24</v>
      </c>
      <c r="N443" s="15" t="n">
        <v>13.8</v>
      </c>
      <c r="O443" s="15" t="n">
        <v>10.8</v>
      </c>
      <c r="P443" s="15" t="n">
        <v>0.48</v>
      </c>
      <c r="Q443" s="15" t="n">
        <v>128</v>
      </c>
      <c r="R443" s="15" t="n">
        <v>7.9</v>
      </c>
      <c r="S443" s="15" t="n">
        <v>0.14</v>
      </c>
      <c r="T443" s="15" t="n">
        <v>12</v>
      </c>
    </row>
    <row collapsed="false" customFormat="false" customHeight="true" hidden="false" ht="15.95" outlineLevel="0" r="444">
      <c r="A444" s="16" t="s">
        <v>147</v>
      </c>
      <c r="B444" s="17" t="s">
        <v>148</v>
      </c>
      <c r="C444" s="14" t="n">
        <v>220</v>
      </c>
      <c r="D444" s="14" t="n">
        <v>7.43</v>
      </c>
      <c r="E444" s="14" t="n">
        <v>2.63</v>
      </c>
      <c r="F444" s="14" t="n">
        <v>12.87</v>
      </c>
      <c r="G444" s="14" t="n">
        <v>104.75</v>
      </c>
      <c r="H444" s="15" t="n">
        <v>0.12</v>
      </c>
      <c r="I444" s="15" t="n">
        <v>0.068</v>
      </c>
      <c r="J444" s="15" t="n">
        <v>9.13</v>
      </c>
      <c r="K444" s="15" t="n">
        <v>88</v>
      </c>
      <c r="L444" s="15" t="n">
        <v>2.39</v>
      </c>
      <c r="M444" s="15" t="n">
        <v>128.85</v>
      </c>
      <c r="N444" s="15" t="n">
        <v>15.32</v>
      </c>
      <c r="O444" s="15" t="n">
        <v>34.31</v>
      </c>
      <c r="P444" s="15" t="n">
        <v>0.94</v>
      </c>
      <c r="Q444" s="15" t="n">
        <v>395.6</v>
      </c>
      <c r="R444" s="15" t="n">
        <v>33.3</v>
      </c>
      <c r="S444" s="15" t="n">
        <v>13.17</v>
      </c>
      <c r="T444" s="15" t="n">
        <v>165</v>
      </c>
    </row>
    <row collapsed="false" customFormat="false" customHeight="true" hidden="false" ht="12.75" outlineLevel="0" r="445">
      <c r="A445" s="13" t="s">
        <v>192</v>
      </c>
      <c r="B445" s="13" t="s">
        <v>193</v>
      </c>
      <c r="C445" s="14" t="n">
        <v>90</v>
      </c>
      <c r="D445" s="14" t="n">
        <v>13.68</v>
      </c>
      <c r="E445" s="14" t="n">
        <v>15.66</v>
      </c>
      <c r="F445" s="14" t="n">
        <v>2.07</v>
      </c>
      <c r="G445" s="14" t="n">
        <v>204.3</v>
      </c>
      <c r="H445" s="15" t="n">
        <v>0.036</v>
      </c>
      <c r="I445" s="15" t="n">
        <v>0.12</v>
      </c>
      <c r="J445" s="15" t="n">
        <v>0.63</v>
      </c>
      <c r="K445" s="15" t="n">
        <v>23</v>
      </c>
      <c r="L445" s="15" t="n">
        <v>2.34</v>
      </c>
      <c r="M445" s="15" t="n">
        <v>141.3</v>
      </c>
      <c r="N445" s="15" t="n">
        <v>9.9</v>
      </c>
      <c r="O445" s="15" t="n">
        <v>19.8</v>
      </c>
      <c r="P445" s="15" t="n">
        <v>1.98</v>
      </c>
      <c r="Q445" s="15" t="n">
        <v>431</v>
      </c>
      <c r="R445" s="15" t="n">
        <v>26</v>
      </c>
      <c r="S445" s="15" t="n">
        <v>0.5</v>
      </c>
      <c r="T445" s="15" t="n">
        <v>25</v>
      </c>
    </row>
    <row collapsed="false" customFormat="false" customHeight="true" hidden="false" ht="12.75" outlineLevel="0" r="446">
      <c r="A446" s="13" t="s">
        <v>194</v>
      </c>
      <c r="B446" s="13" t="s">
        <v>195</v>
      </c>
      <c r="C446" s="14" t="n">
        <v>150</v>
      </c>
      <c r="D446" s="14" t="n">
        <v>3.2</v>
      </c>
      <c r="E446" s="14" t="n">
        <v>6.06</v>
      </c>
      <c r="F446" s="14" t="n">
        <v>23.3</v>
      </c>
      <c r="G446" s="14" t="n">
        <v>160.46</v>
      </c>
      <c r="H446" s="15" t="n">
        <v>0.06</v>
      </c>
      <c r="I446" s="15"/>
      <c r="J446" s="15" t="n">
        <v>25.5</v>
      </c>
      <c r="K446" s="15" t="n">
        <v>0.045</v>
      </c>
      <c r="L446" s="15" t="n">
        <v>1.05</v>
      </c>
      <c r="M446" s="15" t="n">
        <v>82.5</v>
      </c>
      <c r="N446" s="15" t="n">
        <v>91.5</v>
      </c>
      <c r="O446" s="15" t="n">
        <v>36</v>
      </c>
      <c r="P446" s="15" t="n">
        <v>1.5</v>
      </c>
      <c r="Q446" s="15"/>
      <c r="R446" s="15"/>
      <c r="S446" s="15"/>
      <c r="T446" s="15"/>
    </row>
    <row collapsed="false" customFormat="false" customHeight="true" hidden="false" ht="12.75" outlineLevel="0" r="447">
      <c r="A447" s="16" t="s">
        <v>119</v>
      </c>
      <c r="B447" s="17" t="s">
        <v>120</v>
      </c>
      <c r="C447" s="14" t="n">
        <v>200</v>
      </c>
      <c r="D447" s="14" t="n">
        <v>0.2</v>
      </c>
      <c r="E447" s="14" t="n">
        <v>0</v>
      </c>
      <c r="F447" s="14" t="n">
        <v>35.8</v>
      </c>
      <c r="G447" s="14" t="n">
        <v>142</v>
      </c>
      <c r="H447" s="15" t="n">
        <v>0.02</v>
      </c>
      <c r="I447" s="15"/>
      <c r="J447" s="15" t="n">
        <v>4.3</v>
      </c>
      <c r="K447" s="15" t="n">
        <v>1.2</v>
      </c>
      <c r="L447" s="15" t="n">
        <v>0.2</v>
      </c>
      <c r="M447" s="15" t="n">
        <v>16</v>
      </c>
      <c r="N447" s="15" t="n">
        <v>22</v>
      </c>
      <c r="O447" s="15" t="n">
        <v>14</v>
      </c>
      <c r="P447" s="15" t="n">
        <v>1.1</v>
      </c>
      <c r="Q447" s="15" t="n">
        <v>91.6</v>
      </c>
      <c r="R447" s="15" t="n">
        <v>0.87</v>
      </c>
      <c r="S447" s="15" t="n">
        <v>0.1</v>
      </c>
      <c r="T447" s="15" t="n">
        <v>3.13</v>
      </c>
    </row>
    <row collapsed="false" customFormat="false" customHeight="true" hidden="false" ht="12.75" outlineLevel="0" r="448">
      <c r="A448" s="18" t="s">
        <v>36</v>
      </c>
      <c r="B448" s="13" t="s">
        <v>37</v>
      </c>
      <c r="C448" s="14" t="n">
        <v>40</v>
      </c>
      <c r="D448" s="14" t="n">
        <v>3.04</v>
      </c>
      <c r="E448" s="14" t="n">
        <v>0.32</v>
      </c>
      <c r="F448" s="14" t="n">
        <v>19.68</v>
      </c>
      <c r="G448" s="14" t="n">
        <v>94</v>
      </c>
      <c r="H448" s="15" t="n">
        <v>0.04</v>
      </c>
      <c r="I448" s="15"/>
      <c r="J448" s="15"/>
      <c r="K448" s="15"/>
      <c r="L448" s="15" t="n">
        <v>0.44</v>
      </c>
      <c r="M448" s="15" t="n">
        <v>8</v>
      </c>
      <c r="N448" s="15" t="n">
        <v>26</v>
      </c>
      <c r="O448" s="15" t="n">
        <v>5.6</v>
      </c>
      <c r="P448" s="15" t="n">
        <v>0.44</v>
      </c>
      <c r="Q448" s="15" t="n">
        <v>30.76</v>
      </c>
      <c r="R448" s="15" t="n">
        <v>1.4</v>
      </c>
      <c r="S448" s="15" t="n">
        <v>2.24</v>
      </c>
      <c r="T448" s="15" t="n">
        <v>0.7</v>
      </c>
    </row>
    <row collapsed="false" customFormat="false" customHeight="true" hidden="false" ht="12.75" outlineLevel="0" r="449">
      <c r="A449" s="18" t="s">
        <v>48</v>
      </c>
      <c r="B449" s="13" t="s">
        <v>49</v>
      </c>
      <c r="C449" s="14" t="n">
        <v>40</v>
      </c>
      <c r="D449" s="14" t="n">
        <v>2.64</v>
      </c>
      <c r="E449" s="14" t="n">
        <v>0.48</v>
      </c>
      <c r="F449" s="14" t="n">
        <v>13.6</v>
      </c>
      <c r="G449" s="14" t="n">
        <v>72.4</v>
      </c>
      <c r="H449" s="15" t="n">
        <v>0.072</v>
      </c>
      <c r="I449" s="15" t="n">
        <v>0.036</v>
      </c>
      <c r="J449" s="15"/>
      <c r="K449" s="15"/>
      <c r="L449" s="15"/>
      <c r="M449" s="15" t="n">
        <v>62.4</v>
      </c>
      <c r="N449" s="15" t="n">
        <v>14</v>
      </c>
      <c r="O449" s="15" t="n">
        <v>18.8</v>
      </c>
      <c r="P449" s="15" t="n">
        <v>1.56</v>
      </c>
      <c r="Q449" s="15" t="n">
        <v>97.6</v>
      </c>
      <c r="R449" s="15" t="n">
        <v>1.28</v>
      </c>
      <c r="S449" s="15" t="n">
        <v>2.2</v>
      </c>
      <c r="T449" s="15" t="n">
        <v>9.6</v>
      </c>
    </row>
    <row collapsed="false" customFormat="false" customHeight="true" hidden="false" ht="12.75" outlineLevel="0" r="450">
      <c r="A450" s="5"/>
      <c r="B450" s="13" t="s">
        <v>50</v>
      </c>
      <c r="C450" s="13" t="n">
        <f aca="false">C443+C444+C445+C446+C447+C448+C449</f>
        <v>800</v>
      </c>
      <c r="D450" s="13" t="n">
        <f aca="false">D443+D444+D445+D446+D447+D448+D449</f>
        <v>31.13</v>
      </c>
      <c r="E450" s="13" t="n">
        <f aca="false">E443+E444+E445+E446+E447+E448+E449</f>
        <v>29.07</v>
      </c>
      <c r="F450" s="13" t="n">
        <f aca="false">F443+F444+F445+F446+F447+F448+F449</f>
        <v>112.12</v>
      </c>
      <c r="G450" s="13" t="n">
        <f aca="false">G443+G444+G445+G446+G447+G448+G449</f>
        <v>835.66</v>
      </c>
      <c r="H450" s="13" t="n">
        <f aca="false">H443+H444+H445+H446+H447+H448+H449</f>
        <v>0.368</v>
      </c>
      <c r="I450" s="13" t="n">
        <f aca="false">I443+I444+I445+I446+I447+I448+I449</f>
        <v>0.234</v>
      </c>
      <c r="J450" s="13" t="n">
        <f aca="false">J443+J444+J445+J446+J447+J448+J449</f>
        <v>44.6</v>
      </c>
      <c r="K450" s="13" t="n">
        <f aca="false">K443+K444+K445+K446+K447+K448+K449</f>
        <v>185.145</v>
      </c>
      <c r="L450" s="13" t="n">
        <f aca="false">L443+L444+L445+L446+L447+L448+L449</f>
        <v>9.18</v>
      </c>
      <c r="M450" s="13" t="n">
        <f aca="false">M443+M444+M445+M446+M447+M448+M449</f>
        <v>463.05</v>
      </c>
      <c r="N450" s="13" t="n">
        <f aca="false">N443+N444+N445+N446+N447+N448+N449</f>
        <v>192.52</v>
      </c>
      <c r="O450" s="13" t="n">
        <f aca="false">O443+O444+O445+O446+O447+O448+O449</f>
        <v>139.31</v>
      </c>
      <c r="P450" s="13" t="n">
        <f aca="false">P443+P444+P445+P446+P447+P448+P449</f>
        <v>8</v>
      </c>
      <c r="Q450" s="13" t="n">
        <f aca="false">Q443+Q444+Q445+Q446+Q447+Q448+Q449</f>
        <v>1174.56</v>
      </c>
      <c r="R450" s="13" t="n">
        <f aca="false">R443+R444+R445+R446+R447+R448+R449</f>
        <v>70.75</v>
      </c>
      <c r="S450" s="13" t="n">
        <f aca="false">S443+S444+S445+S446+S447+S448+S449</f>
        <v>18.35</v>
      </c>
      <c r="T450" s="13" t="n">
        <f aca="false">T443+T444+T445+T446+T447+T448+T449</f>
        <v>215.43</v>
      </c>
    </row>
    <row collapsed="false" customFormat="false" customHeight="true" hidden="false" ht="12.75" outlineLevel="0" r="451">
      <c r="A451" s="9" t="s">
        <v>51</v>
      </c>
      <c r="B451" s="9"/>
      <c r="C451" s="9"/>
      <c r="D451" s="9"/>
      <c r="E451" s="9"/>
      <c r="F451" s="9"/>
      <c r="G451" s="9"/>
      <c r="H451" s="15"/>
      <c r="I451" s="15"/>
      <c r="J451" s="15"/>
      <c r="K451" s="15"/>
      <c r="L451" s="15"/>
      <c r="M451" s="15"/>
      <c r="N451" s="15"/>
      <c r="O451" s="15"/>
      <c r="P451" s="15"/>
      <c r="Q451" s="15"/>
      <c r="R451" s="15"/>
      <c r="S451" s="15"/>
      <c r="T451" s="15"/>
    </row>
    <row collapsed="false" customFormat="false" customHeight="true" hidden="false" ht="12.75" outlineLevel="0" r="452">
      <c r="A452" s="13" t="s">
        <v>190</v>
      </c>
      <c r="B452" s="17" t="s">
        <v>191</v>
      </c>
      <c r="C452" s="14" t="n">
        <v>60</v>
      </c>
      <c r="D452" s="13" t="n">
        <v>0.94</v>
      </c>
      <c r="E452" s="13" t="n">
        <v>3.92</v>
      </c>
      <c r="F452" s="13" t="n">
        <v>4.8</v>
      </c>
      <c r="G452" s="13" t="n">
        <v>57.75</v>
      </c>
      <c r="H452" s="15" t="n">
        <v>0.02</v>
      </c>
      <c r="I452" s="15" t="n">
        <v>0.01</v>
      </c>
      <c r="J452" s="15" t="n">
        <v>5.04</v>
      </c>
      <c r="K452" s="15" t="n">
        <v>72.9</v>
      </c>
      <c r="L452" s="15" t="n">
        <v>2.76</v>
      </c>
      <c r="M452" s="15" t="n">
        <v>24</v>
      </c>
      <c r="N452" s="15" t="n">
        <v>13.8</v>
      </c>
      <c r="O452" s="15" t="n">
        <v>10.8</v>
      </c>
      <c r="P452" s="15" t="n">
        <v>0.48</v>
      </c>
      <c r="Q452" s="15" t="n">
        <v>128</v>
      </c>
      <c r="R452" s="15" t="n">
        <v>7.9</v>
      </c>
      <c r="S452" s="15" t="n">
        <v>0.14</v>
      </c>
      <c r="T452" s="15" t="n">
        <v>12</v>
      </c>
    </row>
    <row collapsed="false" customFormat="false" customHeight="true" hidden="false" ht="17.05" outlineLevel="0" r="453">
      <c r="A453" s="16" t="s">
        <v>147</v>
      </c>
      <c r="B453" s="17" t="s">
        <v>148</v>
      </c>
      <c r="C453" s="14" t="n">
        <v>220</v>
      </c>
      <c r="D453" s="14" t="n">
        <v>7.43</v>
      </c>
      <c r="E453" s="14" t="n">
        <v>2.63</v>
      </c>
      <c r="F453" s="14" t="n">
        <v>12.87</v>
      </c>
      <c r="G453" s="14" t="n">
        <v>104.75</v>
      </c>
      <c r="H453" s="15" t="n">
        <v>0.12</v>
      </c>
      <c r="I453" s="15" t="n">
        <v>0.068</v>
      </c>
      <c r="J453" s="15" t="n">
        <v>9.13</v>
      </c>
      <c r="K453" s="15" t="n">
        <v>88</v>
      </c>
      <c r="L453" s="15" t="n">
        <v>2.39</v>
      </c>
      <c r="M453" s="15" t="n">
        <v>128.85</v>
      </c>
      <c r="N453" s="15" t="n">
        <v>15.32</v>
      </c>
      <c r="O453" s="15" t="n">
        <v>34.31</v>
      </c>
      <c r="P453" s="15" t="n">
        <v>0.94</v>
      </c>
      <c r="Q453" s="15" t="n">
        <v>395.6</v>
      </c>
      <c r="R453" s="15" t="n">
        <v>33.3</v>
      </c>
      <c r="S453" s="15" t="n">
        <v>13.17</v>
      </c>
      <c r="T453" s="15" t="n">
        <v>165</v>
      </c>
    </row>
    <row collapsed="false" customFormat="false" customHeight="true" hidden="false" ht="12.75" outlineLevel="0" r="454">
      <c r="A454" s="13" t="s">
        <v>192</v>
      </c>
      <c r="B454" s="13" t="s">
        <v>193</v>
      </c>
      <c r="C454" s="14" t="n">
        <v>90</v>
      </c>
      <c r="D454" s="14" t="n">
        <v>13.68</v>
      </c>
      <c r="E454" s="14" t="n">
        <v>15.66</v>
      </c>
      <c r="F454" s="14" t="n">
        <v>2.07</v>
      </c>
      <c r="G454" s="14" t="n">
        <v>204.3</v>
      </c>
      <c r="H454" s="15" t="n">
        <v>0.036</v>
      </c>
      <c r="I454" s="15" t="n">
        <v>0.12</v>
      </c>
      <c r="J454" s="15" t="n">
        <v>0.63</v>
      </c>
      <c r="K454" s="15" t="n">
        <v>23</v>
      </c>
      <c r="L454" s="15" t="n">
        <v>2.34</v>
      </c>
      <c r="M454" s="15" t="n">
        <v>141.3</v>
      </c>
      <c r="N454" s="15" t="n">
        <v>9.9</v>
      </c>
      <c r="O454" s="15" t="n">
        <v>19.8</v>
      </c>
      <c r="P454" s="15" t="n">
        <v>1.98</v>
      </c>
      <c r="Q454" s="15" t="n">
        <v>431</v>
      </c>
      <c r="R454" s="15" t="n">
        <v>26</v>
      </c>
      <c r="S454" s="15" t="n">
        <v>0.5</v>
      </c>
      <c r="T454" s="15" t="n">
        <v>25</v>
      </c>
    </row>
    <row collapsed="false" customFormat="false" customHeight="true" hidden="false" ht="12.75" outlineLevel="0" r="455">
      <c r="A455" s="13" t="s">
        <v>194</v>
      </c>
      <c r="B455" s="13" t="s">
        <v>195</v>
      </c>
      <c r="C455" s="14" t="n">
        <v>150</v>
      </c>
      <c r="D455" s="14" t="n">
        <v>3.2</v>
      </c>
      <c r="E455" s="14" t="n">
        <v>6.06</v>
      </c>
      <c r="F455" s="14" t="n">
        <v>23.3</v>
      </c>
      <c r="G455" s="14" t="n">
        <v>160.46</v>
      </c>
      <c r="H455" s="15" t="n">
        <v>0.06</v>
      </c>
      <c r="I455" s="15"/>
      <c r="J455" s="15" t="n">
        <v>25.5</v>
      </c>
      <c r="K455" s="15" t="n">
        <v>0.045</v>
      </c>
      <c r="L455" s="15" t="n">
        <v>1.05</v>
      </c>
      <c r="M455" s="15" t="n">
        <v>82.5</v>
      </c>
      <c r="N455" s="15" t="n">
        <v>91.5</v>
      </c>
      <c r="O455" s="15" t="n">
        <v>36</v>
      </c>
      <c r="P455" s="15" t="n">
        <v>1.5</v>
      </c>
      <c r="Q455" s="15"/>
      <c r="R455" s="15"/>
      <c r="S455" s="15"/>
      <c r="T455" s="15"/>
    </row>
    <row collapsed="false" customFormat="false" customHeight="true" hidden="false" ht="12.75" outlineLevel="0" r="456">
      <c r="A456" s="16" t="s">
        <v>119</v>
      </c>
      <c r="B456" s="17" t="s">
        <v>120</v>
      </c>
      <c r="C456" s="14" t="n">
        <v>200</v>
      </c>
      <c r="D456" s="14" t="n">
        <v>0.2</v>
      </c>
      <c r="E456" s="14" t="n">
        <v>0</v>
      </c>
      <c r="F456" s="14" t="n">
        <v>35.8</v>
      </c>
      <c r="G456" s="14" t="n">
        <v>142</v>
      </c>
      <c r="H456" s="15" t="n">
        <v>0.02</v>
      </c>
      <c r="I456" s="15"/>
      <c r="J456" s="15" t="n">
        <v>4.3</v>
      </c>
      <c r="K456" s="15" t="n">
        <v>1.2</v>
      </c>
      <c r="L456" s="15" t="n">
        <v>0.2</v>
      </c>
      <c r="M456" s="15" t="n">
        <v>16</v>
      </c>
      <c r="N456" s="15" t="n">
        <v>22</v>
      </c>
      <c r="O456" s="15" t="n">
        <v>14</v>
      </c>
      <c r="P456" s="15" t="n">
        <v>1.1</v>
      </c>
      <c r="Q456" s="15" t="n">
        <v>91.6</v>
      </c>
      <c r="R456" s="15" t="n">
        <v>0.87</v>
      </c>
      <c r="S456" s="15" t="n">
        <v>0.1</v>
      </c>
      <c r="T456" s="15" t="n">
        <v>3.13</v>
      </c>
    </row>
    <row collapsed="false" customFormat="false" customHeight="true" hidden="false" ht="12.75" outlineLevel="0" r="457">
      <c r="A457" s="18" t="s">
        <v>36</v>
      </c>
      <c r="B457" s="13" t="s">
        <v>37</v>
      </c>
      <c r="C457" s="14" t="n">
        <v>40</v>
      </c>
      <c r="D457" s="14" t="n">
        <v>3.04</v>
      </c>
      <c r="E457" s="14" t="n">
        <v>0.32</v>
      </c>
      <c r="F457" s="14" t="n">
        <v>19.68</v>
      </c>
      <c r="G457" s="14" t="n">
        <v>94</v>
      </c>
      <c r="H457" s="15" t="n">
        <v>0.04</v>
      </c>
      <c r="I457" s="15"/>
      <c r="J457" s="15"/>
      <c r="K457" s="15"/>
      <c r="L457" s="15" t="n">
        <v>0.44</v>
      </c>
      <c r="M457" s="15" t="n">
        <v>8</v>
      </c>
      <c r="N457" s="15" t="n">
        <v>26</v>
      </c>
      <c r="O457" s="15" t="n">
        <v>5.6</v>
      </c>
      <c r="P457" s="15" t="n">
        <v>0.44</v>
      </c>
      <c r="Q457" s="15" t="n">
        <v>30.76</v>
      </c>
      <c r="R457" s="15" t="n">
        <v>1.4</v>
      </c>
      <c r="S457" s="15" t="n">
        <v>2.24</v>
      </c>
      <c r="T457" s="15" t="n">
        <v>0.7</v>
      </c>
    </row>
    <row collapsed="false" customFormat="false" customHeight="true" hidden="false" ht="12.75" outlineLevel="0" r="458">
      <c r="A458" s="18" t="s">
        <v>48</v>
      </c>
      <c r="B458" s="13" t="s">
        <v>49</v>
      </c>
      <c r="C458" s="14" t="n">
        <v>40</v>
      </c>
      <c r="D458" s="14" t="n">
        <v>2.64</v>
      </c>
      <c r="E458" s="14" t="n">
        <v>0.48</v>
      </c>
      <c r="F458" s="14" t="n">
        <v>13.6</v>
      </c>
      <c r="G458" s="14" t="n">
        <v>72.4</v>
      </c>
      <c r="H458" s="15" t="n">
        <v>0.072</v>
      </c>
      <c r="I458" s="15" t="n">
        <v>0.036</v>
      </c>
      <c r="J458" s="15"/>
      <c r="K458" s="15"/>
      <c r="L458" s="15"/>
      <c r="M458" s="15" t="n">
        <v>62.4</v>
      </c>
      <c r="N458" s="15" t="n">
        <v>14</v>
      </c>
      <c r="O458" s="15" t="n">
        <v>18.8</v>
      </c>
      <c r="P458" s="15" t="n">
        <v>1.56</v>
      </c>
      <c r="Q458" s="15" t="n">
        <v>97.6</v>
      </c>
      <c r="R458" s="15" t="n">
        <v>1.28</v>
      </c>
      <c r="S458" s="15" t="n">
        <v>2.2</v>
      </c>
      <c r="T458" s="15" t="n">
        <v>9.6</v>
      </c>
    </row>
    <row collapsed="false" customFormat="false" customHeight="true" hidden="false" ht="12.75" outlineLevel="0" r="459">
      <c r="A459" s="46"/>
      <c r="B459" s="13" t="s">
        <v>60</v>
      </c>
      <c r="C459" s="15" t="n">
        <f aca="false">C452+C453+C454+C455+C456+C457+C458</f>
        <v>800</v>
      </c>
      <c r="D459" s="15" t="n">
        <f aca="false">D452+D453+D454+D455+D456+D457+D458</f>
        <v>31.13</v>
      </c>
      <c r="E459" s="15" t="n">
        <f aca="false">E452+E453+E454+E455+E456+E457+E458</f>
        <v>29.07</v>
      </c>
      <c r="F459" s="15" t="n">
        <f aca="false">F452+F453+F454+F455+F456+F457+F458</f>
        <v>112.12</v>
      </c>
      <c r="G459" s="15" t="n">
        <f aca="false">G452+G453+G454+G455+G456+G457+G458</f>
        <v>835.66</v>
      </c>
      <c r="H459" s="15" t="n">
        <f aca="false">H452+H453+H454+H455+H456+H457+H458</f>
        <v>0.368</v>
      </c>
      <c r="I459" s="15" t="n">
        <f aca="false">I452+I453+I454+I455+I456+I457+I458</f>
        <v>0.234</v>
      </c>
      <c r="J459" s="15" t="n">
        <f aca="false">J452+J453+J454+J455+J456+J457+J458</f>
        <v>44.6</v>
      </c>
      <c r="K459" s="15" t="n">
        <f aca="false">K452+K453+K454+K455+K456+K457+K458</f>
        <v>185.145</v>
      </c>
      <c r="L459" s="15" t="n">
        <f aca="false">L452+L453+L454+L455+L456+L457+L458</f>
        <v>9.18</v>
      </c>
      <c r="M459" s="15" t="n">
        <f aca="false">M452+M453+M454+M455+M456+M457+M458</f>
        <v>463.05</v>
      </c>
      <c r="N459" s="15" t="n">
        <f aca="false">N452+N453+N454+N455+N456+N457+N458</f>
        <v>192.52</v>
      </c>
      <c r="O459" s="15" t="n">
        <f aca="false">O452+O453+O454+O455+O456+O457+O458</f>
        <v>139.31</v>
      </c>
      <c r="P459" s="15" t="n">
        <f aca="false">P452+P453+P454+P455+P456+P457+P458</f>
        <v>8</v>
      </c>
      <c r="Q459" s="15" t="n">
        <f aca="false">Q452+Q453+Q454+Q455+Q456+Q457+Q458</f>
        <v>1174.56</v>
      </c>
      <c r="R459" s="15" t="n">
        <f aca="false">R452+R453+R454+R455+R456+R457+R458</f>
        <v>70.75</v>
      </c>
      <c r="S459" s="15" t="n">
        <f aca="false">S452+S453+S454+S455+S456+S457+S458</f>
        <v>18.35</v>
      </c>
      <c r="T459" s="15" t="n">
        <f aca="false">T452+T453+T454+T455+T456+T457+T458</f>
        <v>215.43</v>
      </c>
    </row>
    <row collapsed="false" customFormat="false" customHeight="true" hidden="false" ht="12.75" outlineLevel="0" r="460">
      <c r="A460" s="9" t="s">
        <v>54</v>
      </c>
      <c r="B460" s="9"/>
      <c r="C460" s="9"/>
      <c r="D460" s="9"/>
      <c r="E460" s="9"/>
      <c r="F460" s="9"/>
      <c r="G460" s="9"/>
      <c r="H460" s="15"/>
      <c r="I460" s="15"/>
      <c r="J460" s="15"/>
      <c r="K460" s="15"/>
      <c r="L460" s="15"/>
      <c r="M460" s="15"/>
      <c r="N460" s="15"/>
      <c r="O460" s="15"/>
      <c r="P460" s="15"/>
      <c r="Q460" s="15"/>
      <c r="R460" s="15"/>
      <c r="S460" s="15"/>
      <c r="T460" s="15"/>
    </row>
    <row collapsed="false" customFormat="false" customHeight="true" hidden="false" ht="12.75" outlineLevel="0" r="461">
      <c r="A461" s="13" t="s">
        <v>134</v>
      </c>
      <c r="B461" s="17" t="s">
        <v>135</v>
      </c>
      <c r="C461" s="14" t="n">
        <v>200</v>
      </c>
      <c r="D461" s="14" t="n">
        <v>5.6</v>
      </c>
      <c r="E461" s="14" t="n">
        <v>6.38</v>
      </c>
      <c r="F461" s="14" t="n">
        <v>8.18</v>
      </c>
      <c r="G461" s="39" t="n">
        <v>112.52</v>
      </c>
      <c r="H461" s="15" t="n">
        <v>0.08</v>
      </c>
      <c r="I461" s="15" t="n">
        <v>0.24</v>
      </c>
      <c r="J461" s="15" t="n">
        <v>1.4</v>
      </c>
      <c r="K461" s="15" t="n">
        <v>35</v>
      </c>
      <c r="L461" s="15"/>
      <c r="M461" s="15" t="n">
        <v>180.01</v>
      </c>
      <c r="N461" s="15" t="n">
        <v>240.01</v>
      </c>
      <c r="O461" s="15" t="n">
        <v>28</v>
      </c>
      <c r="P461" s="15" t="n">
        <v>0.2</v>
      </c>
      <c r="Q461" s="15" t="n">
        <v>242</v>
      </c>
      <c r="R461" s="15" t="n">
        <v>18</v>
      </c>
      <c r="S461" s="15" t="n">
        <v>3.6</v>
      </c>
      <c r="T461" s="15" t="n">
        <v>1.28</v>
      </c>
    </row>
    <row collapsed="false" customFormat="false" customHeight="true" hidden="false" ht="12.75" outlineLevel="0" r="462">
      <c r="A462" s="16" t="s">
        <v>105</v>
      </c>
      <c r="B462" s="13" t="s">
        <v>106</v>
      </c>
      <c r="C462" s="24" t="n">
        <v>100</v>
      </c>
      <c r="D462" s="24" t="n">
        <v>6</v>
      </c>
      <c r="E462" s="24" t="n">
        <v>2.84</v>
      </c>
      <c r="F462" s="24" t="n">
        <v>37</v>
      </c>
      <c r="G462" s="24" t="n">
        <v>196.66</v>
      </c>
      <c r="H462" s="15" t="n">
        <v>0.083</v>
      </c>
      <c r="I462" s="15" t="n">
        <v>0.18</v>
      </c>
      <c r="J462" s="15"/>
      <c r="K462" s="15" t="n">
        <v>90.6</v>
      </c>
      <c r="L462" s="15" t="n">
        <v>0.83</v>
      </c>
      <c r="M462" s="15" t="n">
        <v>46.67</v>
      </c>
      <c r="N462" s="15" t="n">
        <v>11.67</v>
      </c>
      <c r="O462" s="15" t="n">
        <v>8.33</v>
      </c>
      <c r="P462" s="15" t="n">
        <v>0.67</v>
      </c>
      <c r="Q462" s="15" t="n">
        <v>100</v>
      </c>
      <c r="R462" s="15" t="n">
        <v>7.2</v>
      </c>
      <c r="S462" s="15" t="n">
        <v>20.2</v>
      </c>
      <c r="T462" s="15" t="n">
        <v>30</v>
      </c>
    </row>
    <row collapsed="false" customFormat="false" customHeight="true" hidden="false" ht="12.75" outlineLevel="0" r="463">
      <c r="A463" s="16"/>
      <c r="B463" s="13" t="s">
        <v>196</v>
      </c>
      <c r="C463" s="14" t="n">
        <f aca="false">C461+C462</f>
        <v>300</v>
      </c>
      <c r="D463" s="14" t="n">
        <f aca="false">SUM(D461:D462)</f>
        <v>11.6</v>
      </c>
      <c r="E463" s="14" t="n">
        <f aca="false">SUM(E461:E462)</f>
        <v>9.22</v>
      </c>
      <c r="F463" s="14" t="n">
        <f aca="false">SUM(F461:F462)</f>
        <v>45.18</v>
      </c>
      <c r="G463" s="14" t="n">
        <f aca="false">SUM(G461:G462)</f>
        <v>309.18</v>
      </c>
      <c r="H463" s="14" t="n">
        <f aca="false">SUM(H461:H462)</f>
        <v>0.163</v>
      </c>
      <c r="I463" s="14" t="n">
        <f aca="false">SUM(I461:I462)</f>
        <v>0.42</v>
      </c>
      <c r="J463" s="14" t="n">
        <f aca="false">SUM(J461:J462)</f>
        <v>1.4</v>
      </c>
      <c r="K463" s="14" t="n">
        <f aca="false">SUM(K461:K462)</f>
        <v>125.6</v>
      </c>
      <c r="L463" s="14" t="n">
        <f aca="false">SUM(L461:L462)</f>
        <v>0.83</v>
      </c>
      <c r="M463" s="14" t="n">
        <f aca="false">SUM(M461:M462)</f>
        <v>226.68</v>
      </c>
      <c r="N463" s="14" t="n">
        <f aca="false">SUM(N461:N462)</f>
        <v>251.68</v>
      </c>
      <c r="O463" s="14" t="n">
        <f aca="false">SUM(O461:O462)</f>
        <v>36.33</v>
      </c>
      <c r="P463" s="14" t="n">
        <f aca="false">SUM(P461:P462)</f>
        <v>0.87</v>
      </c>
      <c r="Q463" s="14" t="n">
        <f aca="false">SUM(Q461:Q462)</f>
        <v>342</v>
      </c>
      <c r="R463" s="14" t="n">
        <f aca="false">SUM(R461:R462)</f>
        <v>25.2</v>
      </c>
      <c r="S463" s="14" t="n">
        <f aca="false">SUM(S461:S462)</f>
        <v>23.8</v>
      </c>
      <c r="T463" s="14" t="n">
        <f aca="false">SUM(T461:T462)</f>
        <v>31.28</v>
      </c>
    </row>
    <row collapsed="false" customFormat="false" customHeight="true" hidden="false" ht="12.75" outlineLevel="0" r="464">
      <c r="A464" s="9"/>
      <c r="B464" s="13" t="s">
        <v>60</v>
      </c>
      <c r="C464" s="14" t="n">
        <f aca="false">C441+C450+C463</f>
        <v>1600</v>
      </c>
      <c r="D464" s="14" t="n">
        <f aca="false">D441+D450+D463</f>
        <v>59.313</v>
      </c>
      <c r="E464" s="14" t="n">
        <f aca="false">E441+E450+E463</f>
        <v>56.868</v>
      </c>
      <c r="F464" s="14" t="n">
        <f aca="false">F441+F450+F463</f>
        <v>256.18</v>
      </c>
      <c r="G464" s="14" t="n">
        <f aca="false">G441+G450+G463</f>
        <v>1797.49</v>
      </c>
      <c r="H464" s="14" t="n">
        <f aca="false">H441+H450+H463</f>
        <v>0.676</v>
      </c>
      <c r="I464" s="14" t="n">
        <f aca="false">I441+I450+I463</f>
        <v>0.654</v>
      </c>
      <c r="J464" s="14" t="n">
        <f aca="false">J441+J450+J463</f>
        <v>47.63</v>
      </c>
      <c r="K464" s="14" t="n">
        <f aca="false">K441+K450+K463</f>
        <v>310.875</v>
      </c>
      <c r="L464" s="14" t="n">
        <f aca="false">L441+L450+L463</f>
        <v>11.185</v>
      </c>
      <c r="M464" s="14" t="n">
        <f aca="false">M441+M450+M463</f>
        <v>987.53</v>
      </c>
      <c r="N464" s="14" t="n">
        <f aca="false">N441+N450+N463</f>
        <v>814.6</v>
      </c>
      <c r="O464" s="14" t="n">
        <f aca="false">O441+O450+O463</f>
        <v>230.28</v>
      </c>
      <c r="P464" s="14" t="n">
        <f aca="false">P441+P450+P463</f>
        <v>10.595</v>
      </c>
      <c r="Q464" s="14" t="n">
        <f aca="false">Q441+Q450+Q463</f>
        <v>1561.65</v>
      </c>
      <c r="R464" s="14" t="n">
        <f aca="false">R441+R450+R463</f>
        <v>97.88</v>
      </c>
      <c r="S464" s="14" t="n">
        <f aca="false">S441+S450+S463</f>
        <v>45.23</v>
      </c>
      <c r="T464" s="14" t="n">
        <f aca="false">T441+T450+T463</f>
        <v>247.67</v>
      </c>
    </row>
    <row collapsed="false" customFormat="false" customHeight="false" hidden="false" ht="14.05" outlineLevel="0" r="465"/>
    <row collapsed="false" customFormat="false" customHeight="false" hidden="false" ht="14.05" outlineLevel="0" r="468"/>
    <row collapsed="false" customFormat="false" customHeight="false" hidden="false" ht="14.05" outlineLevel="0" r="469">
      <c r="A469" s="3" t="s">
        <v>1</v>
      </c>
      <c r="B469" s="3"/>
      <c r="C469" s="3"/>
      <c r="D469" s="3"/>
      <c r="E469" s="3"/>
      <c r="F469" s="3"/>
      <c r="G469" s="3"/>
      <c r="H469" s="26"/>
      <c r="I469" s="26"/>
      <c r="J469" s="26"/>
      <c r="K469" s="26"/>
      <c r="L469" s="26"/>
      <c r="M469" s="26"/>
      <c r="N469" s="26"/>
      <c r="O469" s="26"/>
      <c r="P469" s="26"/>
      <c r="Q469" s="26"/>
      <c r="R469" s="26"/>
      <c r="S469" s="26"/>
      <c r="T469" s="26"/>
    </row>
    <row collapsed="false" customFormat="false" customHeight="false" hidden="false" ht="14.05" outlineLevel="0" r="470">
      <c r="A470" s="3" t="s">
        <v>2</v>
      </c>
      <c r="B470" s="3"/>
      <c r="C470" s="3"/>
      <c r="D470" s="3"/>
      <c r="E470" s="3"/>
      <c r="F470" s="3"/>
      <c r="G470" s="3"/>
      <c r="H470" s="26"/>
      <c r="I470" s="26"/>
      <c r="J470" s="26"/>
      <c r="K470" s="26"/>
      <c r="L470" s="26"/>
      <c r="M470" s="26"/>
      <c r="N470" s="26"/>
      <c r="O470" s="26"/>
      <c r="P470" s="26"/>
      <c r="Q470" s="26"/>
      <c r="R470" s="26"/>
      <c r="S470" s="26"/>
      <c r="T470" s="26"/>
    </row>
    <row collapsed="false" customFormat="false" customHeight="false" hidden="false" ht="14.05" outlineLevel="0" r="471">
      <c r="A471" s="3" t="s">
        <v>3</v>
      </c>
      <c r="B471" s="3"/>
      <c r="C471" s="3"/>
      <c r="D471" s="3"/>
      <c r="E471" s="3"/>
      <c r="F471" s="3"/>
      <c r="G471" s="3"/>
      <c r="H471" s="27"/>
      <c r="I471" s="27"/>
      <c r="J471" s="27"/>
      <c r="K471" s="27"/>
      <c r="L471" s="27"/>
      <c r="M471" s="27"/>
      <c r="N471" s="27"/>
      <c r="O471" s="27"/>
      <c r="P471" s="27"/>
      <c r="Q471" s="27"/>
      <c r="R471" s="27"/>
      <c r="S471" s="27"/>
      <c r="T471" s="27"/>
    </row>
    <row collapsed="false" customFormat="false" customHeight="false" hidden="false" ht="14.05" outlineLevel="0" r="472">
      <c r="A472" s="3" t="s">
        <v>121</v>
      </c>
      <c r="B472" s="3"/>
      <c r="C472" s="3"/>
      <c r="D472" s="3"/>
      <c r="E472" s="3"/>
      <c r="F472" s="3"/>
      <c r="G472" s="3"/>
      <c r="H472" s="27"/>
      <c r="I472" s="27"/>
      <c r="J472" s="27"/>
      <c r="K472" s="27"/>
      <c r="L472" s="27"/>
      <c r="M472" s="27"/>
      <c r="N472" s="27"/>
      <c r="O472" s="27"/>
      <c r="P472" s="27"/>
      <c r="Q472" s="27"/>
      <c r="R472" s="27"/>
      <c r="S472" s="27"/>
      <c r="T472" s="27"/>
    </row>
    <row collapsed="false" customFormat="false" customHeight="false" hidden="false" ht="14.05" outlineLevel="0" r="473">
      <c r="A473" s="6" t="s">
        <v>122</v>
      </c>
      <c r="B473" s="6"/>
      <c r="C473" s="6"/>
      <c r="D473" s="6"/>
      <c r="E473" s="6"/>
      <c r="F473" s="6"/>
      <c r="G473" s="6"/>
      <c r="H473" s="27"/>
      <c r="I473" s="27"/>
      <c r="J473" s="27"/>
      <c r="K473" s="27"/>
      <c r="L473" s="27"/>
      <c r="M473" s="27"/>
      <c r="N473" s="27"/>
      <c r="O473" s="27"/>
      <c r="P473" s="27"/>
      <c r="Q473" s="27"/>
      <c r="R473" s="27"/>
      <c r="S473" s="27"/>
      <c r="T473" s="27"/>
    </row>
    <row collapsed="false" customFormat="false" customHeight="false" hidden="false" ht="14.05" outlineLevel="0" r="474">
      <c r="A474" s="7" t="s">
        <v>6</v>
      </c>
      <c r="B474" s="7" t="s">
        <v>7</v>
      </c>
      <c r="C474" s="8" t="s">
        <v>8</v>
      </c>
      <c r="D474" s="3" t="s">
        <v>9</v>
      </c>
      <c r="E474" s="3"/>
      <c r="F474" s="3"/>
      <c r="G474" s="8" t="s">
        <v>10</v>
      </c>
      <c r="H474" s="28" t="s">
        <v>11</v>
      </c>
      <c r="I474" s="28"/>
      <c r="J474" s="28"/>
      <c r="K474" s="28"/>
      <c r="L474" s="28"/>
      <c r="M474" s="28" t="s">
        <v>12</v>
      </c>
      <c r="N474" s="28"/>
      <c r="O474" s="28"/>
      <c r="P474" s="28"/>
      <c r="Q474" s="27"/>
      <c r="R474" s="27"/>
      <c r="S474" s="27"/>
      <c r="T474" s="27"/>
    </row>
    <row collapsed="false" customFormat="false" customHeight="false" hidden="false" ht="14.05" outlineLevel="0" r="475">
      <c r="A475" s="7"/>
      <c r="B475" s="7"/>
      <c r="C475" s="7"/>
      <c r="D475" s="7" t="s">
        <v>13</v>
      </c>
      <c r="E475" s="7" t="s">
        <v>14</v>
      </c>
      <c r="F475" s="7" t="s">
        <v>15</v>
      </c>
      <c r="G475" s="8"/>
      <c r="H475" s="28" t="s">
        <v>16</v>
      </c>
      <c r="I475" s="28" t="s">
        <v>17</v>
      </c>
      <c r="J475" s="28" t="s">
        <v>18</v>
      </c>
      <c r="K475" s="28" t="s">
        <v>19</v>
      </c>
      <c r="L475" s="28" t="s">
        <v>20</v>
      </c>
      <c r="M475" s="28" t="s">
        <v>21</v>
      </c>
      <c r="N475" s="28" t="s">
        <v>22</v>
      </c>
      <c r="O475" s="28" t="s">
        <v>23</v>
      </c>
      <c r="P475" s="28" t="s">
        <v>24</v>
      </c>
      <c r="Q475" s="28" t="s">
        <v>25</v>
      </c>
      <c r="R475" s="28" t="s">
        <v>26</v>
      </c>
      <c r="S475" s="28" t="s">
        <v>27</v>
      </c>
      <c r="T475" s="28" t="s">
        <v>28</v>
      </c>
    </row>
    <row collapsed="false" customFormat="false" customHeight="false" hidden="false" ht="14.05" outlineLevel="0" r="476">
      <c r="A476" s="7" t="n">
        <v>1</v>
      </c>
      <c r="B476" s="7" t="n">
        <v>2</v>
      </c>
      <c r="C476" s="7" t="n">
        <v>3</v>
      </c>
      <c r="D476" s="7" t="n">
        <v>4</v>
      </c>
      <c r="E476" s="7" t="n">
        <v>5</v>
      </c>
      <c r="F476" s="7" t="n">
        <v>6</v>
      </c>
      <c r="G476" s="7" t="n">
        <v>7</v>
      </c>
      <c r="H476" s="28" t="n">
        <v>8</v>
      </c>
      <c r="I476" s="28" t="n">
        <v>9</v>
      </c>
      <c r="J476" s="28" t="n">
        <v>10</v>
      </c>
      <c r="K476" s="28" t="n">
        <v>11</v>
      </c>
      <c r="L476" s="28" t="n">
        <v>12</v>
      </c>
      <c r="M476" s="28" t="n">
        <v>13</v>
      </c>
      <c r="N476" s="28" t="n">
        <v>14</v>
      </c>
      <c r="O476" s="28" t="n">
        <v>15</v>
      </c>
      <c r="P476" s="28" t="n">
        <v>16</v>
      </c>
      <c r="Q476" s="28" t="n">
        <v>17</v>
      </c>
      <c r="R476" s="28" t="n">
        <v>18</v>
      </c>
      <c r="S476" s="28" t="n">
        <v>19</v>
      </c>
      <c r="T476" s="28" t="n">
        <v>20</v>
      </c>
    </row>
    <row collapsed="false" customFormat="false" customHeight="false" hidden="false" ht="14.05" outlineLevel="0" r="477">
      <c r="A477" s="9" t="s">
        <v>29</v>
      </c>
      <c r="B477" s="9"/>
      <c r="C477" s="9"/>
      <c r="D477" s="9"/>
      <c r="E477" s="9"/>
      <c r="F477" s="9"/>
      <c r="G477" s="9"/>
      <c r="H477" s="15"/>
      <c r="I477" s="15"/>
      <c r="J477" s="15"/>
      <c r="K477" s="15"/>
      <c r="L477" s="15"/>
      <c r="M477" s="15"/>
      <c r="N477" s="15"/>
      <c r="O477" s="15"/>
      <c r="P477" s="15"/>
      <c r="Q477" s="15"/>
      <c r="R477" s="15"/>
      <c r="S477" s="15"/>
      <c r="T477" s="15"/>
    </row>
    <row collapsed="false" customFormat="false" customHeight="false" hidden="false" ht="14.05" outlineLevel="0" r="478">
      <c r="A478" s="37" t="s">
        <v>197</v>
      </c>
      <c r="B478" s="56" t="s">
        <v>198</v>
      </c>
      <c r="C478" s="15" t="n">
        <v>75</v>
      </c>
      <c r="D478" s="43" t="n">
        <v>13.95</v>
      </c>
      <c r="E478" s="43" t="n">
        <v>10.13</v>
      </c>
      <c r="F478" s="43" t="n">
        <v>13.65</v>
      </c>
      <c r="G478" s="43" t="n">
        <v>203.25</v>
      </c>
      <c r="H478" s="43"/>
      <c r="I478" s="43"/>
      <c r="J478" s="43"/>
      <c r="K478" s="43"/>
      <c r="L478" s="43"/>
      <c r="M478" s="43"/>
      <c r="N478" s="42" t="n">
        <v>13.41</v>
      </c>
      <c r="O478" s="43" t="n">
        <v>14.65</v>
      </c>
      <c r="P478" s="43" t="n">
        <v>1.18</v>
      </c>
      <c r="Q478" s="15" t="n">
        <v>1.05</v>
      </c>
      <c r="R478" s="15"/>
      <c r="S478" s="43"/>
      <c r="T478" s="43"/>
    </row>
    <row collapsed="false" customFormat="false" customHeight="false" hidden="false" ht="14.05" outlineLevel="0" r="479">
      <c r="A479" s="24" t="s">
        <v>199</v>
      </c>
      <c r="B479" s="24" t="s">
        <v>200</v>
      </c>
      <c r="C479" s="14" t="n">
        <v>180</v>
      </c>
      <c r="D479" s="24" t="n">
        <v>5.58</v>
      </c>
      <c r="E479" s="24" t="n">
        <v>7.56</v>
      </c>
      <c r="F479" s="24" t="n">
        <v>22.5</v>
      </c>
      <c r="G479" s="24" t="n">
        <v>180</v>
      </c>
      <c r="H479" s="15" t="n">
        <v>0.19</v>
      </c>
      <c r="I479" s="15"/>
      <c r="J479" s="15" t="n">
        <v>22.86</v>
      </c>
      <c r="K479" s="15" t="n">
        <v>0.018</v>
      </c>
      <c r="L479" s="15" t="n">
        <v>2.7</v>
      </c>
      <c r="M479" s="15" t="n">
        <v>135</v>
      </c>
      <c r="N479" s="15" t="n">
        <v>73.8</v>
      </c>
      <c r="O479" s="15" t="n">
        <v>39.6</v>
      </c>
      <c r="P479" s="15" t="n">
        <v>1.44</v>
      </c>
      <c r="Q479" s="15"/>
      <c r="R479" s="15"/>
      <c r="S479" s="15"/>
      <c r="T479" s="15"/>
    </row>
    <row collapsed="false" customFormat="false" customHeight="false" hidden="false" ht="14.05" outlineLevel="0" r="480">
      <c r="A480" s="16" t="s">
        <v>68</v>
      </c>
      <c r="B480" s="13" t="s">
        <v>69</v>
      </c>
      <c r="C480" s="24" t="n">
        <v>200</v>
      </c>
      <c r="D480" s="24" t="n">
        <v>0.1</v>
      </c>
      <c r="E480" s="24" t="n">
        <v>0</v>
      </c>
      <c r="F480" s="24" t="n">
        <v>15</v>
      </c>
      <c r="G480" s="24" t="n">
        <v>60</v>
      </c>
      <c r="H480" s="13" t="n">
        <v>0</v>
      </c>
      <c r="I480" s="13" t="n">
        <v>0</v>
      </c>
      <c r="J480" s="13"/>
      <c r="K480" s="13" t="n">
        <v>0</v>
      </c>
      <c r="L480" s="13"/>
      <c r="M480" s="13" t="n">
        <v>3</v>
      </c>
      <c r="N480" s="13" t="n">
        <v>11</v>
      </c>
      <c r="O480" s="13" t="n">
        <v>1</v>
      </c>
      <c r="P480" s="13" t="n">
        <v>0.3</v>
      </c>
      <c r="Q480" s="13" t="n">
        <v>21</v>
      </c>
      <c r="R480" s="13"/>
      <c r="S480" s="13"/>
      <c r="T480" s="13"/>
    </row>
    <row collapsed="false" customFormat="false" customHeight="false" hidden="false" ht="14.05" outlineLevel="0" r="481">
      <c r="A481" s="18" t="s">
        <v>36</v>
      </c>
      <c r="B481" s="13" t="s">
        <v>37</v>
      </c>
      <c r="C481" s="14" t="n">
        <v>45</v>
      </c>
      <c r="D481" s="14" t="n">
        <v>3.42</v>
      </c>
      <c r="E481" s="14" t="n">
        <v>0.36</v>
      </c>
      <c r="F481" s="14" t="n">
        <v>22.14</v>
      </c>
      <c r="G481" s="14" t="n">
        <v>105.75</v>
      </c>
      <c r="H481" s="15" t="n">
        <v>0.045</v>
      </c>
      <c r="I481" s="15"/>
      <c r="J481" s="15"/>
      <c r="K481" s="15"/>
      <c r="L481" s="15" t="n">
        <v>0.49</v>
      </c>
      <c r="M481" s="15" t="n">
        <v>9</v>
      </c>
      <c r="N481" s="15" t="n">
        <v>29.25</v>
      </c>
      <c r="O481" s="15" t="n">
        <v>6.3</v>
      </c>
      <c r="P481" s="15" t="n">
        <v>0.49</v>
      </c>
      <c r="Q481" s="15" t="n">
        <v>34.6</v>
      </c>
      <c r="R481" s="15" t="n">
        <v>1.57</v>
      </c>
      <c r="S481" s="15" t="n">
        <v>2.52</v>
      </c>
      <c r="T481" s="15" t="n">
        <v>0.79</v>
      </c>
    </row>
    <row collapsed="false" customFormat="false" customHeight="false" hidden="false" ht="14.05" outlineLevel="0" r="482">
      <c r="A482" s="9"/>
      <c r="B482" s="13" t="s">
        <v>38</v>
      </c>
      <c r="C482" s="14" t="n">
        <f aca="false">C478+C479+C480+C481</f>
        <v>500</v>
      </c>
      <c r="D482" s="14" t="n">
        <f aca="false">D478+D479+D480+D481</f>
        <v>23.05</v>
      </c>
      <c r="E482" s="14" t="n">
        <f aca="false">E478+E479+E480+E481</f>
        <v>18.05</v>
      </c>
      <c r="F482" s="14" t="n">
        <f aca="false">F478+F479+F480+F481</f>
        <v>73.29</v>
      </c>
      <c r="G482" s="14" t="n">
        <f aca="false">G478+G479+G480+G481</f>
        <v>549</v>
      </c>
      <c r="H482" s="14" t="n">
        <f aca="false">H478+H479+H480+H481</f>
        <v>0.235</v>
      </c>
      <c r="I482" s="14" t="n">
        <f aca="false">I478+I479+I480+I481</f>
        <v>0</v>
      </c>
      <c r="J482" s="14" t="n">
        <f aca="false">J478+J479+J480+J481</f>
        <v>22.86</v>
      </c>
      <c r="K482" s="14" t="n">
        <f aca="false">K478+K479+K480+K481</f>
        <v>0.018</v>
      </c>
      <c r="L482" s="14" t="n">
        <f aca="false">L478+L479+L480+L481</f>
        <v>3.19</v>
      </c>
      <c r="M482" s="14" t="n">
        <f aca="false">M478+M479+M480+M481</f>
        <v>147</v>
      </c>
      <c r="N482" s="14" t="n">
        <f aca="false">N478+N479+N480+N481</f>
        <v>127.46</v>
      </c>
      <c r="O482" s="14" t="n">
        <f aca="false">O478+O479+O480+O481</f>
        <v>61.55</v>
      </c>
      <c r="P482" s="14" t="n">
        <f aca="false">P478+P479+P480+P481</f>
        <v>3.41</v>
      </c>
      <c r="Q482" s="14" t="n">
        <f aca="false">Q478+Q479+Q480+Q481</f>
        <v>56.65</v>
      </c>
      <c r="R482" s="14" t="n">
        <f aca="false">R478+R479+R480+R481</f>
        <v>1.57</v>
      </c>
      <c r="S482" s="14" t="n">
        <f aca="false">S478+S479+S480+S481</f>
        <v>2.52</v>
      </c>
      <c r="T482" s="14" t="n">
        <f aca="false">T478+T479+T480+T481</f>
        <v>0.79</v>
      </c>
    </row>
    <row collapsed="false" customFormat="false" customHeight="false" hidden="false" ht="14.05" outlineLevel="0" r="483">
      <c r="A483" s="9" t="s">
        <v>39</v>
      </c>
      <c r="B483" s="9"/>
      <c r="C483" s="9"/>
      <c r="D483" s="9"/>
      <c r="E483" s="9"/>
      <c r="F483" s="9"/>
      <c r="G483" s="9"/>
      <c r="H483" s="15"/>
      <c r="I483" s="15"/>
      <c r="J483" s="15"/>
      <c r="K483" s="15"/>
      <c r="L483" s="15"/>
      <c r="M483" s="15"/>
      <c r="N483" s="15"/>
      <c r="O483" s="15"/>
      <c r="P483" s="15"/>
      <c r="Q483" s="15"/>
      <c r="R483" s="15"/>
      <c r="S483" s="15"/>
      <c r="T483" s="15"/>
    </row>
    <row collapsed="false" customFormat="false" customHeight="false" hidden="false" ht="14.05" outlineLevel="0" r="484">
      <c r="A484" s="16" t="s">
        <v>40</v>
      </c>
      <c r="B484" s="16" t="s">
        <v>41</v>
      </c>
      <c r="C484" s="14" t="n">
        <v>60</v>
      </c>
      <c r="D484" s="14" t="n">
        <v>1.14</v>
      </c>
      <c r="E484" s="14" t="n">
        <v>3.24</v>
      </c>
      <c r="F484" s="14" t="n">
        <v>8.04</v>
      </c>
      <c r="G484" s="14" t="n">
        <v>66</v>
      </c>
      <c r="H484" s="15" t="n">
        <v>0.05</v>
      </c>
      <c r="I484" s="15"/>
      <c r="J484" s="15" t="n">
        <v>7.32</v>
      </c>
      <c r="K484" s="15"/>
      <c r="L484" s="15" t="n">
        <v>1.38</v>
      </c>
      <c r="M484" s="15" t="n">
        <v>33.6</v>
      </c>
      <c r="N484" s="15" t="n">
        <v>8.4</v>
      </c>
      <c r="O484" s="15" t="n">
        <v>12.6</v>
      </c>
      <c r="P484" s="15" t="n">
        <v>0.48</v>
      </c>
      <c r="Q484" s="15"/>
      <c r="R484" s="15"/>
      <c r="S484" s="15"/>
      <c r="T484" s="15"/>
    </row>
    <row collapsed="false" customFormat="false" customHeight="false" hidden="false" ht="14.05" outlineLevel="0" r="485">
      <c r="A485" s="21" t="s">
        <v>42</v>
      </c>
      <c r="B485" s="22" t="s">
        <v>43</v>
      </c>
      <c r="C485" s="23" t="n">
        <v>200</v>
      </c>
      <c r="D485" s="23" t="n">
        <v>1.46</v>
      </c>
      <c r="E485" s="23" t="n">
        <v>4</v>
      </c>
      <c r="F485" s="23" t="n">
        <v>8.52</v>
      </c>
      <c r="G485" s="23" t="n">
        <v>76</v>
      </c>
      <c r="H485" s="15" t="n">
        <v>0.03</v>
      </c>
      <c r="I485" s="15" t="n">
        <v>0.32</v>
      </c>
      <c r="J485" s="15" t="n">
        <v>8.24</v>
      </c>
      <c r="K485" s="15" t="n">
        <v>129</v>
      </c>
      <c r="L485" s="15" t="n">
        <v>1.92</v>
      </c>
      <c r="M485" s="15" t="n">
        <v>42.4</v>
      </c>
      <c r="N485" s="15" t="n">
        <v>27.6</v>
      </c>
      <c r="O485" s="15" t="n">
        <v>21.04</v>
      </c>
      <c r="P485" s="15" t="n">
        <v>0.96</v>
      </c>
      <c r="Q485" s="15" t="n">
        <v>229.4</v>
      </c>
      <c r="R485" s="15" t="n">
        <v>16.4</v>
      </c>
      <c r="S485" s="15" t="n">
        <v>0.33</v>
      </c>
      <c r="T485" s="15" t="n">
        <v>24</v>
      </c>
    </row>
    <row collapsed="false" customFormat="false" customHeight="false" hidden="false" ht="14.05" outlineLevel="0" r="486">
      <c r="A486" s="16" t="s">
        <v>127</v>
      </c>
      <c r="B486" s="13" t="s">
        <v>128</v>
      </c>
      <c r="C486" s="14" t="n">
        <v>90</v>
      </c>
      <c r="D486" s="14" t="n">
        <v>14.28</v>
      </c>
      <c r="E486" s="14" t="n">
        <v>8.97</v>
      </c>
      <c r="F486" s="14" t="n">
        <v>11.79</v>
      </c>
      <c r="G486" s="14" t="n">
        <v>180.51</v>
      </c>
      <c r="H486" s="15" t="n">
        <v>0.09</v>
      </c>
      <c r="I486" s="15" t="n">
        <v>0.08</v>
      </c>
      <c r="J486" s="15" t="n">
        <v>0.081</v>
      </c>
      <c r="K486" s="15" t="n">
        <v>20</v>
      </c>
      <c r="L486" s="15" t="n">
        <v>0.3</v>
      </c>
      <c r="M486" s="15" t="n">
        <v>84.87</v>
      </c>
      <c r="N486" s="15" t="n">
        <v>33.39</v>
      </c>
      <c r="O486" s="15" t="n">
        <v>16.71</v>
      </c>
      <c r="P486" s="15" t="n">
        <v>1.03</v>
      </c>
      <c r="Q486" s="15" t="n">
        <v>382.4</v>
      </c>
      <c r="R486" s="15" t="n">
        <v>18</v>
      </c>
      <c r="S486" s="15" t="n">
        <v>3.54</v>
      </c>
      <c r="T486" s="15" t="n">
        <v>55.5</v>
      </c>
    </row>
    <row collapsed="false" customFormat="false" customHeight="false" hidden="false" ht="14.05" outlineLevel="0" r="487">
      <c r="A487" s="16" t="s">
        <v>129</v>
      </c>
      <c r="B487" s="17" t="s">
        <v>130</v>
      </c>
      <c r="C487" s="24" t="n">
        <v>150</v>
      </c>
      <c r="D487" s="24" t="n">
        <v>14.27</v>
      </c>
      <c r="E487" s="24" t="n">
        <v>4.39</v>
      </c>
      <c r="F487" s="24" t="n">
        <v>28.39</v>
      </c>
      <c r="G487" s="24" t="n">
        <v>210</v>
      </c>
      <c r="H487" s="15" t="n">
        <v>0.031</v>
      </c>
      <c r="I487" s="15" t="n">
        <v>0.09</v>
      </c>
      <c r="J487" s="15"/>
      <c r="K487" s="15" t="n">
        <v>11.7</v>
      </c>
      <c r="L487" s="15"/>
      <c r="M487" s="15" t="n">
        <v>229.02</v>
      </c>
      <c r="N487" s="15" t="n">
        <v>81.95</v>
      </c>
      <c r="O487" s="15" t="n">
        <v>76.83</v>
      </c>
      <c r="P487" s="15" t="n">
        <v>4.83</v>
      </c>
      <c r="Q487" s="15" t="n">
        <v>78</v>
      </c>
      <c r="R487" s="15" t="n">
        <v>24</v>
      </c>
      <c r="S487" s="15" t="n">
        <v>8.65</v>
      </c>
      <c r="T487" s="15" t="n">
        <v>23.01</v>
      </c>
    </row>
    <row collapsed="false" customFormat="false" customHeight="false" hidden="false" ht="14.05" outlineLevel="0" r="488">
      <c r="A488" s="16" t="s">
        <v>78</v>
      </c>
      <c r="B488" s="13" t="s">
        <v>79</v>
      </c>
      <c r="C488" s="24" t="n">
        <v>180</v>
      </c>
      <c r="D488" s="24" t="n">
        <v>0.504</v>
      </c>
      <c r="E488" s="24" t="n">
        <v>0</v>
      </c>
      <c r="F488" s="24" t="n">
        <v>25.1</v>
      </c>
      <c r="G488" s="24" t="n">
        <v>102.41</v>
      </c>
      <c r="H488" s="13" t="n">
        <v>0.027</v>
      </c>
      <c r="I488" s="13" t="n">
        <v>0</v>
      </c>
      <c r="J488" s="13" t="n">
        <v>1.1</v>
      </c>
      <c r="K488" s="13" t="n">
        <v>13.5</v>
      </c>
      <c r="L488" s="13" t="n">
        <v>1.51</v>
      </c>
      <c r="M488" s="13" t="n">
        <v>40.08</v>
      </c>
      <c r="N488" s="13" t="n">
        <v>44.55</v>
      </c>
      <c r="O488" s="13" t="n">
        <v>28.83</v>
      </c>
      <c r="P488" s="13" t="n">
        <v>0.92</v>
      </c>
      <c r="Q488" s="13" t="n">
        <v>45</v>
      </c>
      <c r="R488" s="13"/>
      <c r="S488" s="13"/>
      <c r="T488" s="13"/>
    </row>
    <row collapsed="false" customFormat="false" customHeight="false" hidden="false" ht="14.05" outlineLevel="0" r="489">
      <c r="A489" s="18" t="s">
        <v>36</v>
      </c>
      <c r="B489" s="13" t="s">
        <v>37</v>
      </c>
      <c r="C489" s="14" t="n">
        <v>40</v>
      </c>
      <c r="D489" s="14" t="n">
        <v>3.04</v>
      </c>
      <c r="E489" s="14" t="n">
        <v>0.32</v>
      </c>
      <c r="F489" s="14" t="n">
        <v>19.68</v>
      </c>
      <c r="G489" s="14" t="n">
        <v>94</v>
      </c>
      <c r="H489" s="15" t="n">
        <v>0.04</v>
      </c>
      <c r="I489" s="15"/>
      <c r="J489" s="15"/>
      <c r="K489" s="15"/>
      <c r="L489" s="15" t="n">
        <v>0.44</v>
      </c>
      <c r="M489" s="15" t="n">
        <v>8</v>
      </c>
      <c r="N489" s="15" t="n">
        <v>26</v>
      </c>
      <c r="O489" s="15" t="n">
        <v>5.6</v>
      </c>
      <c r="P489" s="15" t="n">
        <v>0.44</v>
      </c>
      <c r="Q489" s="15" t="n">
        <v>30.76</v>
      </c>
      <c r="R489" s="15" t="n">
        <v>1.4</v>
      </c>
      <c r="S489" s="15" t="n">
        <v>2.24</v>
      </c>
      <c r="T489" s="15" t="n">
        <v>0.7</v>
      </c>
    </row>
    <row collapsed="false" customFormat="false" customHeight="false" hidden="false" ht="14.05" outlineLevel="0" r="490">
      <c r="A490" s="18" t="s">
        <v>48</v>
      </c>
      <c r="B490" s="13" t="s">
        <v>49</v>
      </c>
      <c r="C490" s="14" t="n">
        <v>20</v>
      </c>
      <c r="D490" s="14" t="n">
        <v>1.32</v>
      </c>
      <c r="E490" s="14" t="n">
        <v>0.24</v>
      </c>
      <c r="F490" s="14" t="n">
        <v>6.8</v>
      </c>
      <c r="G490" s="14" t="n">
        <v>36.2</v>
      </c>
      <c r="H490" s="15" t="n">
        <v>0.036</v>
      </c>
      <c r="I490" s="15" t="n">
        <v>0.018</v>
      </c>
      <c r="J490" s="15"/>
      <c r="K490" s="15"/>
      <c r="L490" s="15"/>
      <c r="M490" s="15" t="n">
        <v>31.6</v>
      </c>
      <c r="N490" s="15" t="n">
        <v>7</v>
      </c>
      <c r="O490" s="15" t="n">
        <v>9.4</v>
      </c>
      <c r="P490" s="15" t="n">
        <v>0.78</v>
      </c>
      <c r="Q490" s="15" t="n">
        <v>48.8</v>
      </c>
      <c r="R490" s="15" t="n">
        <v>0.64</v>
      </c>
      <c r="S490" s="15" t="n">
        <v>1.1</v>
      </c>
      <c r="T490" s="15" t="n">
        <v>4.8</v>
      </c>
    </row>
    <row collapsed="false" customFormat="false" customHeight="false" hidden="false" ht="14.05" outlineLevel="0" r="491">
      <c r="A491" s="9"/>
      <c r="B491" s="13" t="s">
        <v>50</v>
      </c>
      <c r="C491" s="14" t="n">
        <f aca="false">C484+C485+C486+C487+C488+C489+C490</f>
        <v>740</v>
      </c>
      <c r="D491" s="14" t="n">
        <f aca="false">D484+D485+D486+D487+D488+D489+D490</f>
        <v>36.014</v>
      </c>
      <c r="E491" s="14" t="n">
        <f aca="false">E484+E485+E486+E487+E488+E489+E490</f>
        <v>21.16</v>
      </c>
      <c r="F491" s="14" t="n">
        <f aca="false">F484+F485+F486+F487+F488+F489+F490</f>
        <v>108.32</v>
      </c>
      <c r="G491" s="14" t="n">
        <f aca="false">G484+G485+G486+G487+G488+G489+G490</f>
        <v>765.12</v>
      </c>
      <c r="H491" s="14" t="n">
        <f aca="false">H484+H485+H486+H487+H488+H489+H490</f>
        <v>0.304</v>
      </c>
      <c r="I491" s="14" t="n">
        <f aca="false">I484+I485+I486+I487+I488+I489+I490</f>
        <v>0.508</v>
      </c>
      <c r="J491" s="14" t="n">
        <f aca="false">J484+J485+J486+J487+J488+J489+J490</f>
        <v>16.741</v>
      </c>
      <c r="K491" s="14" t="n">
        <f aca="false">K484+K485+K486+K487+K488+K489+K490</f>
        <v>174.2</v>
      </c>
      <c r="L491" s="14" t="n">
        <f aca="false">L484+L485+L486+L487+L488+L489+L490</f>
        <v>5.55</v>
      </c>
      <c r="M491" s="14" t="n">
        <f aca="false">M484+M485+M486+M487+M488+M489+M490</f>
        <v>469.57</v>
      </c>
      <c r="N491" s="14" t="n">
        <f aca="false">N484+N485+N486+N487+N488+N489+N490</f>
        <v>228.89</v>
      </c>
      <c r="O491" s="14" t="n">
        <f aca="false">O484+O485+O486+O487+O488+O489+O490</f>
        <v>171.01</v>
      </c>
      <c r="P491" s="14" t="n">
        <f aca="false">P484+P485+P486+P487+P488+P489+P490</f>
        <v>9.44</v>
      </c>
      <c r="Q491" s="14" t="n">
        <f aca="false">Q484+Q485+Q486+Q487+Q488+Q489+Q490</f>
        <v>814.36</v>
      </c>
      <c r="R491" s="14" t="n">
        <f aca="false">R484+R485+R486+R487+R488+R489+R490</f>
        <v>60.44</v>
      </c>
      <c r="S491" s="14" t="n">
        <f aca="false">S484+S485+S486+S487+S488+S489+S490</f>
        <v>15.86</v>
      </c>
      <c r="T491" s="14" t="n">
        <f aca="false">T484+T485+T486+T487+T488+T489+T490</f>
        <v>108.01</v>
      </c>
    </row>
    <row collapsed="false" customFormat="false" customHeight="false" hidden="false" ht="14.05" outlineLevel="0" r="492">
      <c r="A492" s="9" t="s">
        <v>51</v>
      </c>
      <c r="B492" s="9"/>
      <c r="C492" s="9"/>
      <c r="D492" s="9"/>
      <c r="E492" s="9"/>
      <c r="F492" s="9"/>
      <c r="G492" s="9"/>
      <c r="H492" s="15"/>
      <c r="I492" s="15"/>
      <c r="J492" s="15"/>
      <c r="K492" s="15"/>
      <c r="L492" s="15"/>
      <c r="M492" s="15"/>
      <c r="N492" s="15"/>
      <c r="O492" s="15"/>
      <c r="P492" s="15"/>
      <c r="Q492" s="15"/>
      <c r="R492" s="15"/>
      <c r="S492" s="15"/>
      <c r="T492" s="15"/>
    </row>
    <row collapsed="false" customFormat="false" customHeight="false" hidden="false" ht="14.05" outlineLevel="0" r="493">
      <c r="A493" s="37" t="s">
        <v>201</v>
      </c>
      <c r="B493" s="37" t="s">
        <v>202</v>
      </c>
      <c r="C493" s="37" t="n">
        <v>60</v>
      </c>
      <c r="D493" s="37" t="n">
        <v>0.91</v>
      </c>
      <c r="E493" s="37" t="n">
        <v>4.24</v>
      </c>
      <c r="F493" s="37" t="n">
        <v>5.29</v>
      </c>
      <c r="G493" s="37" t="n">
        <v>63.03</v>
      </c>
      <c r="H493" s="37" t="n">
        <v>0.02</v>
      </c>
      <c r="I493" s="37" t="n">
        <v>0.02</v>
      </c>
      <c r="J493" s="37" t="n">
        <v>12.78</v>
      </c>
      <c r="K493" s="37" t="n">
        <v>242</v>
      </c>
      <c r="L493" s="37" t="n">
        <v>2.76</v>
      </c>
      <c r="M493" s="37" t="n">
        <v>18.6</v>
      </c>
      <c r="N493" s="37" t="n">
        <v>22.8</v>
      </c>
      <c r="O493" s="37" t="n">
        <v>11.4</v>
      </c>
      <c r="P493" s="37" t="n">
        <v>0.55</v>
      </c>
      <c r="Q493" s="37" t="n">
        <v>160</v>
      </c>
      <c r="R493" s="37" t="n">
        <v>9.9</v>
      </c>
      <c r="S493" s="37" t="n">
        <v>0.014</v>
      </c>
      <c r="T493" s="37" t="n">
        <v>11</v>
      </c>
    </row>
    <row collapsed="false" customFormat="false" customHeight="false" hidden="false" ht="14.05" outlineLevel="0" r="494">
      <c r="A494" s="21" t="s">
        <v>42</v>
      </c>
      <c r="B494" s="22" t="s">
        <v>43</v>
      </c>
      <c r="C494" s="23" t="n">
        <v>200</v>
      </c>
      <c r="D494" s="23" t="n">
        <v>0.17</v>
      </c>
      <c r="E494" s="23" t="n">
        <v>5.42</v>
      </c>
      <c r="F494" s="23" t="n">
        <v>8.86</v>
      </c>
      <c r="G494" s="23" t="n">
        <v>91.23</v>
      </c>
      <c r="H494" s="15" t="n">
        <v>0.028</v>
      </c>
      <c r="I494" s="15" t="n">
        <v>0.032</v>
      </c>
      <c r="J494" s="15" t="n">
        <v>8.23</v>
      </c>
      <c r="K494" s="15" t="n">
        <v>129</v>
      </c>
      <c r="L494" s="15" t="n">
        <v>1.92</v>
      </c>
      <c r="M494" s="15" t="n">
        <v>42.4</v>
      </c>
      <c r="N494" s="15" t="n">
        <v>27.6</v>
      </c>
      <c r="O494" s="15" t="n">
        <v>21.03</v>
      </c>
      <c r="P494" s="15" t="n">
        <v>0.96</v>
      </c>
      <c r="Q494" s="15" t="n">
        <v>229.4</v>
      </c>
      <c r="R494" s="15" t="n">
        <v>16.4</v>
      </c>
      <c r="S494" s="15" t="n">
        <v>0.32</v>
      </c>
      <c r="T494" s="15" t="n">
        <v>24</v>
      </c>
    </row>
    <row collapsed="false" customFormat="false" customHeight="false" hidden="false" ht="14.05" outlineLevel="0" r="495">
      <c r="A495" s="37" t="s">
        <v>197</v>
      </c>
      <c r="B495" s="56" t="s">
        <v>198</v>
      </c>
      <c r="C495" s="15" t="n">
        <v>90</v>
      </c>
      <c r="D495" s="43" t="n">
        <v>16.74</v>
      </c>
      <c r="E495" s="43" t="n">
        <v>12.15</v>
      </c>
      <c r="F495" s="43" t="n">
        <v>16.38</v>
      </c>
      <c r="G495" s="43" t="n">
        <v>243.9</v>
      </c>
      <c r="H495" s="43"/>
      <c r="I495" s="43"/>
      <c r="J495" s="43"/>
      <c r="K495" s="43"/>
      <c r="L495" s="43"/>
      <c r="M495" s="43"/>
      <c r="N495" s="42" t="n">
        <v>16.09</v>
      </c>
      <c r="O495" s="43" t="n">
        <v>17.57</v>
      </c>
      <c r="P495" s="43" t="n">
        <v>1.41</v>
      </c>
      <c r="Q495" s="15" t="n">
        <v>1.26</v>
      </c>
      <c r="R495" s="15"/>
      <c r="S495" s="43"/>
      <c r="T495" s="43"/>
    </row>
    <row collapsed="false" customFormat="false" customHeight="false" hidden="false" ht="14.05" outlineLevel="0" r="496">
      <c r="A496" s="24" t="s">
        <v>199</v>
      </c>
      <c r="B496" s="24" t="s">
        <v>200</v>
      </c>
      <c r="C496" s="14" t="n">
        <v>150</v>
      </c>
      <c r="D496" s="24" t="n">
        <v>4.65</v>
      </c>
      <c r="E496" s="24" t="n">
        <v>6.3</v>
      </c>
      <c r="F496" s="24" t="n">
        <v>18.75</v>
      </c>
      <c r="G496" s="24" t="n">
        <v>150</v>
      </c>
      <c r="H496" s="15" t="n">
        <v>0.158</v>
      </c>
      <c r="I496" s="15"/>
      <c r="J496" s="15" t="n">
        <v>19.05</v>
      </c>
      <c r="K496" s="15" t="n">
        <v>0.015</v>
      </c>
      <c r="L496" s="15" t="n">
        <v>2.25</v>
      </c>
      <c r="M496" s="15" t="n">
        <v>112.5</v>
      </c>
      <c r="N496" s="15" t="n">
        <v>61.5</v>
      </c>
      <c r="O496" s="15" t="n">
        <v>33</v>
      </c>
      <c r="P496" s="15" t="n">
        <v>1.2</v>
      </c>
      <c r="Q496" s="15"/>
      <c r="R496" s="15"/>
      <c r="S496" s="15"/>
      <c r="T496" s="15"/>
    </row>
    <row collapsed="false" customFormat="false" customHeight="false" hidden="false" ht="14.05" outlineLevel="0" r="497">
      <c r="A497" s="16" t="s">
        <v>132</v>
      </c>
      <c r="B497" s="13" t="s">
        <v>133</v>
      </c>
      <c r="C497" s="24" t="n">
        <v>200</v>
      </c>
      <c r="D497" s="24" t="n">
        <v>0</v>
      </c>
      <c r="E497" s="24" t="n">
        <v>0</v>
      </c>
      <c r="F497" s="24" t="n">
        <v>23.2</v>
      </c>
      <c r="G497" s="24" t="n">
        <v>92.8</v>
      </c>
      <c r="H497" s="13" t="n">
        <v>0</v>
      </c>
      <c r="I497" s="13" t="n">
        <v>0</v>
      </c>
      <c r="J497" s="13" t="n">
        <v>7.8</v>
      </c>
      <c r="K497" s="13" t="n">
        <v>0</v>
      </c>
      <c r="L497" s="13"/>
      <c r="M497" s="13" t="n">
        <v>0</v>
      </c>
      <c r="N497" s="13" t="n">
        <v>11.4</v>
      </c>
      <c r="O497" s="13" t="n">
        <v>5.34</v>
      </c>
      <c r="P497" s="13" t="n">
        <v>1.2</v>
      </c>
      <c r="Q497" s="13" t="n">
        <v>0</v>
      </c>
      <c r="R497" s="13"/>
      <c r="S497" s="13"/>
      <c r="T497" s="13"/>
    </row>
    <row collapsed="false" customFormat="false" customHeight="false" hidden="false" ht="14.05" outlineLevel="0" r="498">
      <c r="A498" s="18" t="s">
        <v>36</v>
      </c>
      <c r="B498" s="13" t="s">
        <v>37</v>
      </c>
      <c r="C498" s="14" t="n">
        <v>30</v>
      </c>
      <c r="D498" s="14" t="n">
        <v>2.28</v>
      </c>
      <c r="E498" s="14" t="n">
        <v>0.24</v>
      </c>
      <c r="F498" s="14" t="n">
        <v>14.76</v>
      </c>
      <c r="G498" s="14" t="n">
        <v>70.5</v>
      </c>
      <c r="H498" s="15" t="n">
        <v>0.03</v>
      </c>
      <c r="I498" s="15"/>
      <c r="J498" s="15"/>
      <c r="K498" s="15"/>
      <c r="L498" s="15" t="n">
        <v>0.33</v>
      </c>
      <c r="M498" s="15" t="n">
        <v>19.5</v>
      </c>
      <c r="N498" s="15" t="n">
        <v>6</v>
      </c>
      <c r="O498" s="15" t="n">
        <v>4.2</v>
      </c>
      <c r="P498" s="15" t="n">
        <v>0.33</v>
      </c>
      <c r="Q498" s="15" t="n">
        <v>23.07</v>
      </c>
      <c r="R498" s="15" t="n">
        <v>1.05</v>
      </c>
      <c r="S498" s="15" t="n">
        <v>1.68</v>
      </c>
      <c r="T498" s="15" t="n">
        <v>0.52</v>
      </c>
    </row>
    <row collapsed="false" customFormat="false" customHeight="false" hidden="false" ht="14.05" outlineLevel="0" r="499">
      <c r="A499" s="25" t="s">
        <v>48</v>
      </c>
      <c r="B499" s="24" t="s">
        <v>49</v>
      </c>
      <c r="C499" s="14" t="n">
        <v>30</v>
      </c>
      <c r="D499" s="14" t="n">
        <v>1.98</v>
      </c>
      <c r="E499" s="14" t="n">
        <v>0.36</v>
      </c>
      <c r="F499" s="14" t="n">
        <v>10.2</v>
      </c>
      <c r="G499" s="14" t="n">
        <v>54.3</v>
      </c>
      <c r="H499" s="15" t="n">
        <v>0.054</v>
      </c>
      <c r="I499" s="15" t="n">
        <v>0.027</v>
      </c>
      <c r="J499" s="15"/>
      <c r="K499" s="15"/>
      <c r="L499" s="15"/>
      <c r="M499" s="15" t="n">
        <v>47.4</v>
      </c>
      <c r="N499" s="15" t="n">
        <v>10.5</v>
      </c>
      <c r="O499" s="15" t="n">
        <v>14.1</v>
      </c>
      <c r="P499" s="15" t="n">
        <v>1.17</v>
      </c>
      <c r="Q499" s="15" t="n">
        <v>73.2</v>
      </c>
      <c r="R499" s="15" t="n">
        <v>0.96</v>
      </c>
      <c r="S499" s="15" t="n">
        <v>1.65</v>
      </c>
      <c r="T499" s="15" t="n">
        <v>7.2</v>
      </c>
    </row>
    <row collapsed="false" customFormat="false" customHeight="false" hidden="false" ht="14.05" outlineLevel="0" r="500">
      <c r="A500" s="16"/>
      <c r="B500" s="13" t="s">
        <v>50</v>
      </c>
      <c r="C500" s="24" t="n">
        <f aca="false">C493+C494+C495+C496+C497+C498+C499</f>
        <v>760</v>
      </c>
      <c r="D500" s="24" t="n">
        <f aca="false">D493+D494+D495+D496+D497+D498+D499</f>
        <v>26.73</v>
      </c>
      <c r="E500" s="24" t="n">
        <f aca="false">E493+E494+E495+E496+E497+E498+E499</f>
        <v>28.71</v>
      </c>
      <c r="F500" s="24" t="n">
        <f aca="false">F493+F494+F495+F496+F497+F498+F499</f>
        <v>97.44</v>
      </c>
      <c r="G500" s="24" t="n">
        <f aca="false">G493+G494+G495+G496+G497+G498+G499</f>
        <v>765.76</v>
      </c>
      <c r="H500" s="24" t="n">
        <f aca="false">H493+H494+H495+H497+H498+H499</f>
        <v>0.132</v>
      </c>
      <c r="I500" s="24" t="n">
        <f aca="false">I493+I494+I495+I497+I498+I499</f>
        <v>0.079</v>
      </c>
      <c r="J500" s="24" t="n">
        <f aca="false">J493+J494+J495+J497+J498+J499</f>
        <v>28.81</v>
      </c>
      <c r="K500" s="24" t="n">
        <f aca="false">K493+K494+K495+K497+K498+K499</f>
        <v>371</v>
      </c>
      <c r="L500" s="24" t="n">
        <f aca="false">L493+L494+L495+L497+L498+L499</f>
        <v>5.01</v>
      </c>
      <c r="M500" s="24" t="n">
        <f aca="false">M493+M494+M495+M497+M498+M499</f>
        <v>127.9</v>
      </c>
      <c r="N500" s="24" t="n">
        <f aca="false">N493+N494+N495+N497+N498+N499</f>
        <v>94.39</v>
      </c>
      <c r="O500" s="24" t="n">
        <f aca="false">O493+O494+O495+O497+O498+O499</f>
        <v>73.64</v>
      </c>
      <c r="P500" s="24" t="n">
        <f aca="false">P493+P494+P495+P497+P498+P499</f>
        <v>5.62</v>
      </c>
      <c r="Q500" s="24" t="n">
        <f aca="false">Q493+Q494+Q495+Q497+Q498+Q499</f>
        <v>486.93</v>
      </c>
      <c r="R500" s="24" t="n">
        <f aca="false">R493+R494+R495+R497+R498+R499</f>
        <v>28.31</v>
      </c>
      <c r="S500" s="24" t="n">
        <f aca="false">S493+S494+S495+S497+S498+S499</f>
        <v>3.664</v>
      </c>
      <c r="T500" s="24" t="n">
        <f aca="false">T493+T494+T495+T497+T498+T499</f>
        <v>42.72</v>
      </c>
    </row>
    <row collapsed="false" customFormat="false" customHeight="false" hidden="false" ht="14.05" outlineLevel="0" r="501">
      <c r="A501" s="9" t="s">
        <v>54</v>
      </c>
      <c r="B501" s="9"/>
      <c r="C501" s="9"/>
      <c r="D501" s="9"/>
      <c r="E501" s="9"/>
      <c r="F501" s="9"/>
      <c r="G501" s="9"/>
      <c r="H501" s="15"/>
      <c r="I501" s="15"/>
      <c r="J501" s="15"/>
      <c r="K501" s="15"/>
      <c r="L501" s="15"/>
      <c r="M501" s="15"/>
      <c r="N501" s="15"/>
      <c r="O501" s="15"/>
      <c r="P501" s="15"/>
      <c r="Q501" s="15"/>
      <c r="R501" s="15"/>
      <c r="S501" s="15"/>
      <c r="T501" s="15"/>
    </row>
    <row collapsed="false" customFormat="false" customHeight="false" hidden="false" ht="14.05" outlineLevel="0" r="502">
      <c r="A502" s="13" t="s">
        <v>134</v>
      </c>
      <c r="B502" s="17" t="s">
        <v>135</v>
      </c>
      <c r="C502" s="14" t="n">
        <v>180</v>
      </c>
      <c r="D502" s="14" t="n">
        <v>5.04</v>
      </c>
      <c r="E502" s="14" t="n">
        <v>5.74</v>
      </c>
      <c r="F502" s="14" t="n">
        <v>7.36</v>
      </c>
      <c r="G502" s="39" t="n">
        <v>101.27</v>
      </c>
      <c r="H502" s="15" t="n">
        <v>0.07</v>
      </c>
      <c r="I502" s="15" t="n">
        <v>0.22</v>
      </c>
      <c r="J502" s="15" t="n">
        <v>1.26</v>
      </c>
      <c r="K502" s="15" t="n">
        <v>31.5</v>
      </c>
      <c r="L502" s="15"/>
      <c r="M502" s="15" t="n">
        <v>162.01</v>
      </c>
      <c r="N502" s="15" t="n">
        <v>216.01</v>
      </c>
      <c r="O502" s="15" t="n">
        <v>25.2</v>
      </c>
      <c r="P502" s="15" t="n">
        <v>0.18</v>
      </c>
      <c r="Q502" s="15" t="n">
        <v>217.8</v>
      </c>
      <c r="R502" s="15" t="n">
        <v>16.2</v>
      </c>
      <c r="S502" s="15" t="n">
        <v>3.24</v>
      </c>
      <c r="T502" s="15" t="n">
        <v>1.15</v>
      </c>
    </row>
    <row collapsed="false" customFormat="false" customHeight="false" hidden="false" ht="14.05" outlineLevel="0" r="503">
      <c r="A503" s="18" t="s">
        <v>136</v>
      </c>
      <c r="B503" s="13" t="s">
        <v>137</v>
      </c>
      <c r="C503" s="14" t="n">
        <v>30</v>
      </c>
      <c r="D503" s="14" t="n">
        <v>2.25</v>
      </c>
      <c r="E503" s="14" t="n">
        <v>2.94</v>
      </c>
      <c r="F503" s="14" t="n">
        <v>22.32</v>
      </c>
      <c r="G503" s="14" t="n">
        <v>125.1</v>
      </c>
      <c r="H503" s="15" t="n">
        <v>0.024</v>
      </c>
      <c r="I503" s="15" t="n">
        <v>0</v>
      </c>
      <c r="J503" s="15" t="n">
        <v>0</v>
      </c>
      <c r="K503" s="15" t="n">
        <v>0.003</v>
      </c>
      <c r="L503" s="15" t="n">
        <v>1.05</v>
      </c>
      <c r="M503" s="15" t="n">
        <v>27</v>
      </c>
      <c r="N503" s="15" t="n">
        <v>8.7</v>
      </c>
      <c r="O503" s="15" t="n">
        <v>6</v>
      </c>
      <c r="P503" s="15" t="n">
        <v>0.63</v>
      </c>
      <c r="Q503" s="15"/>
      <c r="R503" s="15"/>
      <c r="S503" s="15"/>
      <c r="T503" s="15"/>
    </row>
    <row collapsed="false" customFormat="false" customHeight="false" hidden="false" ht="14.05" outlineLevel="0" r="504">
      <c r="A504" s="16" t="s">
        <v>138</v>
      </c>
      <c r="B504" s="17" t="s">
        <v>139</v>
      </c>
      <c r="C504" s="24" t="n">
        <v>100</v>
      </c>
      <c r="D504" s="24" t="n">
        <v>0.4</v>
      </c>
      <c r="E504" s="24" t="n">
        <v>0.4</v>
      </c>
      <c r="F504" s="24" t="n">
        <v>9.8</v>
      </c>
      <c r="G504" s="24" t="n">
        <v>47</v>
      </c>
      <c r="H504" s="15" t="n">
        <v>0.03</v>
      </c>
      <c r="I504" s="15" t="n">
        <v>0</v>
      </c>
      <c r="J504" s="15" t="n">
        <v>10</v>
      </c>
      <c r="K504" s="15" t="n">
        <v>0</v>
      </c>
      <c r="L504" s="15" t="n">
        <v>0.2</v>
      </c>
      <c r="M504" s="15" t="n">
        <v>11</v>
      </c>
      <c r="N504" s="15" t="n">
        <v>16</v>
      </c>
      <c r="O504" s="15" t="n">
        <v>9</v>
      </c>
      <c r="P504" s="15" t="n">
        <v>2.2</v>
      </c>
      <c r="Q504" s="15" t="n">
        <v>0</v>
      </c>
      <c r="R504" s="15" t="n">
        <v>0</v>
      </c>
      <c r="S504" s="15" t="n">
        <v>0</v>
      </c>
      <c r="T504" s="15" t="n">
        <v>0</v>
      </c>
    </row>
    <row collapsed="false" customFormat="false" customHeight="false" hidden="false" ht="14.05" outlineLevel="0" r="505">
      <c r="A505" s="16"/>
      <c r="B505" s="13" t="s">
        <v>59</v>
      </c>
      <c r="C505" s="24" t="n">
        <f aca="false">C502+C503+C504</f>
        <v>310</v>
      </c>
      <c r="D505" s="24" t="n">
        <f aca="false">D502+D503+D504</f>
        <v>7.69</v>
      </c>
      <c r="E505" s="24" t="n">
        <f aca="false">E502+E503+E504</f>
        <v>9.08</v>
      </c>
      <c r="F505" s="24" t="n">
        <f aca="false">F502+F503+F504</f>
        <v>39.48</v>
      </c>
      <c r="G505" s="24" t="n">
        <f aca="false">G502+G503+G504</f>
        <v>273.37</v>
      </c>
      <c r="H505" s="24" t="n">
        <f aca="false">H502+H503+H504</f>
        <v>0.124</v>
      </c>
      <c r="I505" s="24" t="n">
        <f aca="false">I502+I503+I504</f>
        <v>0.22</v>
      </c>
      <c r="J505" s="24" t="n">
        <f aca="false">J502+J503+J504</f>
        <v>11.26</v>
      </c>
      <c r="K505" s="24" t="n">
        <f aca="false">K502+K503+K504</f>
        <v>31.503</v>
      </c>
      <c r="L505" s="24" t="n">
        <f aca="false">L502+L503+L504</f>
        <v>1.25</v>
      </c>
      <c r="M505" s="24" t="n">
        <f aca="false">M502+M503+M504</f>
        <v>200.01</v>
      </c>
      <c r="N505" s="24" t="n">
        <f aca="false">N502+N503+N504</f>
        <v>240.71</v>
      </c>
      <c r="O505" s="24" t="n">
        <f aca="false">O502+O503+O504</f>
        <v>40.2</v>
      </c>
      <c r="P505" s="24" t="n">
        <f aca="false">P502+P503+P504</f>
        <v>3.01</v>
      </c>
      <c r="Q505" s="24" t="n">
        <f aca="false">Q502+Q503+Q504</f>
        <v>217.8</v>
      </c>
      <c r="R505" s="24" t="n">
        <f aca="false">R502+R503+R504</f>
        <v>16.2</v>
      </c>
      <c r="S505" s="24" t="n">
        <f aca="false">S502+S503+S504</f>
        <v>3.24</v>
      </c>
      <c r="T505" s="24" t="n">
        <f aca="false">T502+T503+T504</f>
        <v>1.15</v>
      </c>
    </row>
    <row collapsed="false" customFormat="false" customHeight="false" hidden="false" ht="14.05" outlineLevel="0" r="506">
      <c r="A506" s="9"/>
      <c r="B506" s="13" t="s">
        <v>60</v>
      </c>
      <c r="C506" s="14" t="n">
        <f aca="false">C482+C491+C505</f>
        <v>1550</v>
      </c>
      <c r="D506" s="14" t="n">
        <f aca="false">D482+D491+D505</f>
        <v>66.754</v>
      </c>
      <c r="E506" s="14" t="n">
        <f aca="false">E482+E491+E505</f>
        <v>48.29</v>
      </c>
      <c r="F506" s="14" t="n">
        <f aca="false">F482+F491+F505</f>
        <v>221.09</v>
      </c>
      <c r="G506" s="14" t="n">
        <f aca="false">G482+G491+G505</f>
        <v>1587.49</v>
      </c>
      <c r="H506" s="14" t="n">
        <f aca="false">H482+H491+H505</f>
        <v>0.663</v>
      </c>
      <c r="I506" s="14" t="n">
        <f aca="false">I482+I491+I505</f>
        <v>0.728</v>
      </c>
      <c r="J506" s="14" t="n">
        <f aca="false">J482+J491+J505</f>
        <v>50.861</v>
      </c>
      <c r="K506" s="14" t="n">
        <f aca="false">K482+K491+K505</f>
        <v>205.721</v>
      </c>
      <c r="L506" s="14" t="n">
        <f aca="false">L482+L491+L505</f>
        <v>9.99</v>
      </c>
      <c r="M506" s="14" t="n">
        <f aca="false">M482+M491+M505</f>
        <v>816.58</v>
      </c>
      <c r="N506" s="14" t="n">
        <f aca="false">N482+N491+N505</f>
        <v>597.06</v>
      </c>
      <c r="O506" s="14" t="n">
        <f aca="false">O482+O491+O505</f>
        <v>272.76</v>
      </c>
      <c r="P506" s="14" t="n">
        <f aca="false">P482+P491+P505</f>
        <v>15.86</v>
      </c>
      <c r="Q506" s="14" t="n">
        <f aca="false">Q482+Q491+Q505</f>
        <v>1088.81</v>
      </c>
      <c r="R506" s="14" t="n">
        <f aca="false">R482+R491+R505</f>
        <v>78.21</v>
      </c>
      <c r="S506" s="14" t="n">
        <f aca="false">S482+S491+S505</f>
        <v>21.62</v>
      </c>
      <c r="T506" s="14" t="n">
        <f aca="false">T482+T491+T505</f>
        <v>109.95</v>
      </c>
    </row>
    <row collapsed="false" customFormat="false" customHeight="true" hidden="false" ht="12.75" outlineLevel="0" r="511">
      <c r="A511" s="3"/>
      <c r="B511" s="3"/>
      <c r="C511" s="3"/>
      <c r="D511" s="3"/>
      <c r="E511" s="3"/>
      <c r="F511" s="3"/>
      <c r="G511" s="3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</row>
    <row collapsed="false" customFormat="false" customHeight="true" hidden="false" ht="12.75" outlineLevel="0" r="512">
      <c r="A512" s="3"/>
      <c r="B512" s="3"/>
      <c r="C512" s="3"/>
      <c r="D512" s="3"/>
      <c r="E512" s="3"/>
      <c r="F512" s="3"/>
      <c r="G512" s="3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</row>
    <row collapsed="false" customFormat="false" customHeight="true" hidden="false" ht="12.75" outlineLevel="0" r="513">
      <c r="A513" s="3"/>
      <c r="B513" s="3"/>
      <c r="C513" s="3"/>
      <c r="D513" s="3"/>
      <c r="E513" s="3"/>
      <c r="F513" s="3"/>
      <c r="G513" s="3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</row>
    <row collapsed="false" customFormat="false" customHeight="true" hidden="false" ht="12.75" outlineLevel="0" r="514">
      <c r="A514" s="3"/>
      <c r="B514" s="3"/>
      <c r="C514" s="3"/>
      <c r="D514" s="3"/>
      <c r="E514" s="3"/>
      <c r="F514" s="3"/>
      <c r="G514" s="3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</row>
    <row collapsed="false" customFormat="false" customHeight="true" hidden="false" ht="12.75" outlineLevel="0" r="515">
      <c r="A515" s="6"/>
      <c r="B515" s="6"/>
      <c r="C515" s="6"/>
      <c r="D515" s="6"/>
      <c r="E515" s="6"/>
      <c r="F515" s="6"/>
      <c r="G515" s="6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</row>
    <row collapsed="false" customFormat="false" customHeight="true" hidden="false" ht="12.75" outlineLevel="0" r="516">
      <c r="A516" s="7"/>
      <c r="B516" s="7"/>
      <c r="C516" s="8"/>
      <c r="D516" s="3"/>
      <c r="E516" s="3"/>
      <c r="F516" s="3"/>
      <c r="G516" s="8"/>
      <c r="H516" s="9"/>
      <c r="I516" s="9"/>
      <c r="J516" s="9"/>
      <c r="K516" s="9"/>
      <c r="L516" s="9"/>
      <c r="M516" s="9"/>
      <c r="N516" s="9"/>
      <c r="O516" s="9"/>
      <c r="P516" s="9"/>
      <c r="Q516" s="10"/>
      <c r="R516" s="11"/>
      <c r="S516" s="11"/>
      <c r="T516" s="12"/>
    </row>
    <row collapsed="false" customFormat="false" customHeight="true" hidden="false" ht="12.75" outlineLevel="0" r="517">
      <c r="A517" s="7"/>
      <c r="B517" s="7"/>
      <c r="C517" s="7"/>
      <c r="D517" s="7"/>
      <c r="E517" s="7"/>
      <c r="F517" s="7"/>
      <c r="G517" s="8"/>
      <c r="H517" s="9"/>
      <c r="I517" s="9"/>
      <c r="J517" s="9"/>
      <c r="K517" s="9"/>
      <c r="L517" s="9"/>
      <c r="M517" s="9"/>
      <c r="N517" s="9"/>
      <c r="O517" s="9"/>
      <c r="P517" s="9"/>
      <c r="Q517" s="9"/>
      <c r="R517" s="9"/>
      <c r="S517" s="9"/>
      <c r="T517" s="9"/>
    </row>
    <row collapsed="false" customFormat="false" customHeight="true" hidden="false" ht="12.75" outlineLevel="0" r="518">
      <c r="A518" s="7"/>
      <c r="B518" s="7"/>
      <c r="C518" s="7"/>
      <c r="D518" s="7"/>
      <c r="E518" s="7"/>
      <c r="F518" s="7"/>
      <c r="G518" s="7"/>
      <c r="H518" s="9"/>
      <c r="I518" s="9"/>
      <c r="J518" s="9"/>
      <c r="K518" s="9"/>
      <c r="L518" s="9"/>
      <c r="M518" s="9"/>
      <c r="N518" s="9"/>
      <c r="O518" s="9"/>
      <c r="P518" s="9"/>
      <c r="Q518" s="9"/>
      <c r="R518" s="9"/>
      <c r="S518" s="9"/>
      <c r="T518" s="9"/>
    </row>
    <row collapsed="false" customFormat="false" customHeight="true" hidden="false" ht="12.75" outlineLevel="0" r="519">
      <c r="A519" s="9"/>
      <c r="B519" s="9"/>
      <c r="C519" s="9"/>
      <c r="D519" s="9"/>
      <c r="E519" s="9"/>
      <c r="F519" s="9"/>
      <c r="G519" s="9"/>
      <c r="H519" s="13"/>
      <c r="I519" s="13"/>
      <c r="J519" s="13"/>
      <c r="K519" s="13"/>
      <c r="L519" s="13"/>
      <c r="M519" s="13"/>
      <c r="N519" s="13"/>
      <c r="O519" s="13"/>
      <c r="P519" s="13"/>
      <c r="Q519" s="13"/>
      <c r="R519" s="13"/>
      <c r="S519" s="13"/>
      <c r="T519" s="13"/>
    </row>
    <row collapsed="false" customFormat="false" customHeight="true" hidden="false" ht="12.75" outlineLevel="0" r="520">
      <c r="A520" s="13"/>
      <c r="B520" s="13"/>
      <c r="C520" s="14"/>
      <c r="D520" s="14"/>
      <c r="E520" s="14"/>
      <c r="F520" s="14"/>
      <c r="G520" s="14"/>
      <c r="H520" s="15"/>
      <c r="I520" s="15"/>
      <c r="J520" s="15"/>
      <c r="K520" s="15"/>
      <c r="L520" s="15"/>
      <c r="M520" s="15"/>
      <c r="N520" s="15"/>
      <c r="O520" s="15"/>
      <c r="P520" s="15"/>
      <c r="Q520" s="15"/>
      <c r="R520" s="15"/>
      <c r="S520" s="15"/>
      <c r="T520" s="15"/>
    </row>
    <row collapsed="false" customFormat="false" customHeight="true" hidden="false" ht="12.75" outlineLevel="0" r="521">
      <c r="A521" s="16"/>
      <c r="B521" s="17"/>
      <c r="C521" s="14"/>
      <c r="D521" s="14"/>
      <c r="E521" s="14"/>
      <c r="F521" s="14"/>
      <c r="G521" s="14"/>
      <c r="H521" s="15"/>
      <c r="I521" s="15"/>
      <c r="J521" s="15"/>
      <c r="K521" s="15"/>
      <c r="L521" s="15"/>
      <c r="M521" s="15"/>
      <c r="N521" s="15"/>
      <c r="O521" s="15"/>
      <c r="P521" s="15"/>
      <c r="Q521" s="15"/>
      <c r="R521" s="15"/>
      <c r="S521" s="15"/>
      <c r="T521" s="15"/>
    </row>
    <row collapsed="false" customFormat="false" customHeight="true" hidden="false" ht="12.75" outlineLevel="0" r="522">
      <c r="A522" s="16"/>
      <c r="B522" s="13"/>
      <c r="C522" s="14"/>
      <c r="D522" s="14"/>
      <c r="E522" s="14"/>
      <c r="F522" s="14"/>
      <c r="G522" s="14"/>
      <c r="H522" s="15"/>
      <c r="I522" s="15"/>
      <c r="J522" s="15"/>
      <c r="K522" s="15"/>
      <c r="L522" s="15"/>
      <c r="M522" s="15"/>
      <c r="N522" s="15"/>
      <c r="O522" s="15"/>
      <c r="P522" s="15"/>
      <c r="Q522" s="15"/>
      <c r="R522" s="15"/>
      <c r="S522" s="15"/>
      <c r="T522" s="15"/>
    </row>
    <row collapsed="false" customFormat="false" customHeight="true" hidden="false" ht="12.75" outlineLevel="0" r="523">
      <c r="A523" s="18"/>
      <c r="B523" s="13"/>
      <c r="C523" s="14"/>
      <c r="D523" s="14"/>
      <c r="E523" s="14"/>
      <c r="F523" s="14"/>
      <c r="G523" s="14"/>
      <c r="H523" s="15"/>
      <c r="I523" s="15"/>
      <c r="J523" s="15"/>
      <c r="K523" s="15"/>
      <c r="L523" s="15"/>
      <c r="M523" s="15"/>
      <c r="N523" s="15"/>
      <c r="O523" s="15"/>
      <c r="P523" s="15"/>
      <c r="Q523" s="15"/>
      <c r="R523" s="15"/>
      <c r="S523" s="15"/>
      <c r="T523" s="15"/>
    </row>
    <row collapsed="false" customFormat="false" customHeight="true" hidden="false" ht="12.75" outlineLevel="0" r="524">
      <c r="A524" s="9"/>
      <c r="B524" s="13"/>
      <c r="C524" s="14"/>
      <c r="D524" s="14"/>
      <c r="E524" s="14"/>
      <c r="F524" s="14"/>
      <c r="G524" s="14"/>
      <c r="H524" s="14"/>
      <c r="I524" s="14"/>
      <c r="J524" s="14"/>
      <c r="K524" s="14"/>
      <c r="L524" s="14"/>
      <c r="M524" s="14"/>
      <c r="N524" s="14"/>
      <c r="O524" s="14"/>
      <c r="P524" s="14"/>
      <c r="Q524" s="14"/>
      <c r="R524" s="14"/>
      <c r="S524" s="14"/>
      <c r="T524" s="14"/>
    </row>
    <row collapsed="false" customFormat="false" customHeight="true" hidden="false" ht="12.75" outlineLevel="0" r="525">
      <c r="A525" s="19"/>
      <c r="B525" s="19"/>
      <c r="C525" s="19"/>
      <c r="D525" s="19"/>
      <c r="E525" s="19"/>
      <c r="F525" s="19"/>
      <c r="G525" s="19"/>
      <c r="H525" s="20"/>
      <c r="I525" s="20"/>
      <c r="J525" s="20"/>
      <c r="K525" s="20"/>
      <c r="L525" s="20"/>
      <c r="M525" s="20"/>
      <c r="N525" s="20"/>
      <c r="O525" s="20"/>
      <c r="P525" s="20"/>
      <c r="Q525" s="20"/>
      <c r="R525" s="20"/>
      <c r="S525" s="20"/>
      <c r="T525" s="20"/>
    </row>
    <row collapsed="false" customFormat="false" customHeight="true" hidden="false" ht="12.75" outlineLevel="0" r="526">
      <c r="A526" s="16"/>
      <c r="B526" s="16"/>
      <c r="C526" s="14"/>
      <c r="D526" s="14"/>
      <c r="E526" s="14"/>
      <c r="F526" s="14"/>
      <c r="G526" s="14"/>
      <c r="H526" s="15"/>
      <c r="I526" s="15"/>
      <c r="J526" s="15"/>
      <c r="K526" s="15"/>
      <c r="L526" s="15"/>
      <c r="M526" s="15"/>
      <c r="N526" s="15"/>
      <c r="O526" s="15"/>
      <c r="P526" s="15"/>
      <c r="Q526" s="15"/>
      <c r="R526" s="15"/>
      <c r="S526" s="15"/>
      <c r="T526" s="15"/>
    </row>
    <row collapsed="false" customFormat="false" customHeight="true" hidden="false" ht="12.75" outlineLevel="0" r="527">
      <c r="A527" s="21"/>
      <c r="B527" s="22"/>
      <c r="C527" s="23"/>
      <c r="D527" s="23"/>
      <c r="E527" s="23"/>
      <c r="F527" s="23"/>
      <c r="G527" s="23"/>
      <c r="H527" s="15"/>
      <c r="I527" s="15"/>
      <c r="J527" s="15"/>
      <c r="K527" s="15"/>
      <c r="L527" s="15"/>
      <c r="M527" s="15"/>
      <c r="N527" s="15"/>
      <c r="O527" s="15"/>
      <c r="P527" s="15"/>
      <c r="Q527" s="15"/>
      <c r="R527" s="15"/>
      <c r="S527" s="15"/>
      <c r="T527" s="15"/>
    </row>
    <row collapsed="false" customFormat="false" customHeight="true" hidden="false" ht="12.75" outlineLevel="0" r="528">
      <c r="A528" s="24"/>
      <c r="B528" s="24"/>
      <c r="C528" s="14"/>
      <c r="D528" s="24"/>
      <c r="E528" s="24"/>
      <c r="F528" s="24"/>
      <c r="G528" s="24"/>
      <c r="H528" s="15"/>
      <c r="I528" s="15"/>
      <c r="J528" s="15"/>
      <c r="K528" s="15"/>
      <c r="L528" s="15"/>
      <c r="M528" s="15"/>
      <c r="N528" s="15"/>
      <c r="O528" s="15"/>
      <c r="P528" s="15"/>
      <c r="Q528" s="15"/>
      <c r="R528" s="15"/>
      <c r="S528" s="15"/>
      <c r="T528" s="15"/>
    </row>
    <row collapsed="false" customFormat="false" customHeight="true" hidden="false" ht="12.75" outlineLevel="0" r="529">
      <c r="A529" s="16"/>
      <c r="B529" s="17"/>
      <c r="C529" s="14"/>
      <c r="D529" s="14"/>
      <c r="E529" s="14"/>
      <c r="F529" s="14"/>
      <c r="G529" s="14"/>
      <c r="H529" s="15"/>
      <c r="I529" s="15"/>
      <c r="J529" s="15"/>
      <c r="K529" s="15"/>
      <c r="L529" s="15"/>
      <c r="M529" s="15"/>
      <c r="N529" s="15"/>
      <c r="O529" s="15"/>
      <c r="P529" s="15"/>
      <c r="Q529" s="15"/>
      <c r="R529" s="15"/>
      <c r="S529" s="15"/>
      <c r="T529" s="15"/>
    </row>
    <row collapsed="false" customFormat="false" customHeight="true" hidden="false" ht="12.75" outlineLevel="0" r="530">
      <c r="A530" s="18"/>
      <c r="B530" s="13"/>
      <c r="C530" s="14"/>
      <c r="D530" s="14"/>
      <c r="E530" s="14"/>
      <c r="F530" s="14"/>
      <c r="G530" s="14"/>
      <c r="H530" s="15"/>
      <c r="I530" s="15"/>
      <c r="J530" s="15"/>
      <c r="K530" s="15"/>
      <c r="L530" s="15"/>
      <c r="M530" s="15"/>
      <c r="N530" s="15"/>
      <c r="O530" s="15"/>
      <c r="P530" s="15"/>
      <c r="Q530" s="15"/>
      <c r="R530" s="15"/>
      <c r="S530" s="15"/>
      <c r="T530" s="15"/>
    </row>
    <row collapsed="false" customFormat="false" customHeight="true" hidden="false" ht="12.75" outlineLevel="0" r="531">
      <c r="A531" s="25"/>
      <c r="B531" s="24"/>
      <c r="C531" s="14"/>
      <c r="D531" s="14"/>
      <c r="E531" s="14"/>
      <c r="F531" s="14"/>
      <c r="G531" s="14"/>
      <c r="H531" s="15"/>
      <c r="I531" s="15"/>
      <c r="J531" s="15"/>
      <c r="K531" s="15"/>
      <c r="L531" s="15"/>
      <c r="M531" s="15"/>
      <c r="N531" s="15"/>
      <c r="O531" s="15"/>
      <c r="P531" s="15"/>
      <c r="Q531" s="15"/>
      <c r="R531" s="15"/>
      <c r="S531" s="15"/>
      <c r="T531" s="15"/>
    </row>
    <row collapsed="false" customFormat="false" customHeight="true" hidden="false" ht="12.75" outlineLevel="0" r="532">
      <c r="A532" s="9"/>
      <c r="B532" s="24"/>
      <c r="C532" s="24"/>
      <c r="D532" s="24"/>
      <c r="E532" s="24"/>
      <c r="F532" s="24"/>
      <c r="G532" s="24"/>
      <c r="H532" s="24"/>
      <c r="I532" s="24"/>
      <c r="J532" s="24"/>
      <c r="K532" s="24"/>
      <c r="L532" s="24"/>
      <c r="M532" s="24"/>
      <c r="N532" s="24"/>
      <c r="O532" s="24"/>
      <c r="P532" s="24"/>
      <c r="Q532" s="24"/>
      <c r="R532" s="24"/>
      <c r="S532" s="24"/>
      <c r="T532" s="24"/>
    </row>
    <row collapsed="false" customFormat="false" customHeight="true" hidden="false" ht="12.75" outlineLevel="0" r="533">
      <c r="A533" s="9"/>
      <c r="B533" s="9"/>
      <c r="C533" s="9"/>
      <c r="D533" s="9"/>
      <c r="E533" s="9"/>
      <c r="F533" s="9"/>
      <c r="G533" s="9"/>
      <c r="H533" s="20"/>
      <c r="I533" s="20"/>
      <c r="J533" s="20"/>
      <c r="K533" s="20"/>
      <c r="L533" s="20"/>
      <c r="M533" s="20"/>
      <c r="N533" s="20"/>
      <c r="O533" s="20"/>
      <c r="P533" s="20"/>
      <c r="Q533" s="20"/>
      <c r="R533" s="20"/>
      <c r="S533" s="20"/>
      <c r="T533" s="20"/>
    </row>
    <row collapsed="false" customFormat="false" customHeight="true" hidden="false" ht="12.75" outlineLevel="0" r="534">
      <c r="A534" s="13"/>
      <c r="B534" s="16"/>
      <c r="C534" s="14"/>
      <c r="D534" s="13"/>
      <c r="E534" s="13"/>
      <c r="F534" s="13"/>
      <c r="G534" s="13"/>
      <c r="H534" s="13"/>
      <c r="I534" s="13"/>
      <c r="J534" s="13"/>
      <c r="K534" s="13"/>
      <c r="L534" s="13"/>
      <c r="M534" s="13"/>
      <c r="N534" s="13"/>
      <c r="O534" s="13"/>
      <c r="P534" s="13"/>
      <c r="Q534" s="13"/>
      <c r="R534" s="13"/>
      <c r="S534" s="13"/>
      <c r="T534" s="15"/>
    </row>
    <row collapsed="false" customFormat="false" customHeight="true" hidden="false" ht="12.75" outlineLevel="0" r="535">
      <c r="A535" s="21"/>
      <c r="B535" s="22"/>
      <c r="C535" s="23"/>
      <c r="D535" s="23"/>
      <c r="E535" s="23"/>
      <c r="F535" s="23"/>
      <c r="G535" s="23"/>
      <c r="H535" s="15"/>
      <c r="I535" s="15"/>
      <c r="J535" s="15"/>
      <c r="K535" s="15"/>
      <c r="L535" s="15"/>
      <c r="M535" s="15"/>
      <c r="N535" s="15"/>
      <c r="O535" s="15"/>
      <c r="P535" s="15"/>
      <c r="Q535" s="15"/>
      <c r="R535" s="15"/>
      <c r="S535" s="15"/>
      <c r="T535" s="15"/>
    </row>
    <row collapsed="false" customFormat="false" customHeight="true" hidden="false" ht="12.75" outlineLevel="0" r="536">
      <c r="A536" s="13"/>
      <c r="B536" s="13"/>
      <c r="C536" s="14"/>
      <c r="D536" s="14"/>
      <c r="E536" s="14"/>
      <c r="F536" s="14"/>
      <c r="G536" s="14"/>
      <c r="H536" s="15"/>
      <c r="I536" s="15"/>
      <c r="J536" s="15"/>
      <c r="K536" s="15"/>
      <c r="L536" s="15"/>
      <c r="M536" s="15"/>
      <c r="N536" s="15"/>
      <c r="O536" s="15"/>
      <c r="P536" s="15"/>
      <c r="Q536" s="15"/>
      <c r="R536" s="15"/>
      <c r="S536" s="15"/>
      <c r="T536" s="15"/>
    </row>
    <row collapsed="false" customFormat="false" customHeight="true" hidden="false" ht="12.75" outlineLevel="0" r="537">
      <c r="A537" s="16"/>
      <c r="B537" s="17"/>
      <c r="C537" s="14"/>
      <c r="D537" s="14"/>
      <c r="E537" s="14"/>
      <c r="F537" s="14"/>
      <c r="G537" s="14"/>
      <c r="H537" s="15"/>
      <c r="I537" s="15"/>
      <c r="J537" s="15"/>
      <c r="K537" s="15"/>
      <c r="L537" s="15"/>
      <c r="M537" s="15"/>
      <c r="N537" s="15"/>
      <c r="O537" s="15"/>
      <c r="P537" s="15"/>
      <c r="Q537" s="15"/>
      <c r="R537" s="15"/>
      <c r="S537" s="15"/>
      <c r="T537" s="15"/>
    </row>
    <row collapsed="false" customFormat="false" customHeight="true" hidden="false" ht="12.75" outlineLevel="0" r="538">
      <c r="A538" s="16"/>
      <c r="B538" s="17"/>
      <c r="C538" s="14"/>
      <c r="D538" s="14"/>
      <c r="E538" s="14"/>
      <c r="F538" s="14"/>
      <c r="G538" s="14"/>
      <c r="H538" s="15"/>
      <c r="I538" s="15"/>
      <c r="J538" s="15"/>
      <c r="K538" s="15"/>
      <c r="L538" s="15"/>
      <c r="M538" s="15"/>
      <c r="N538" s="15"/>
      <c r="O538" s="15"/>
      <c r="P538" s="15"/>
      <c r="Q538" s="15"/>
      <c r="R538" s="15"/>
      <c r="S538" s="15"/>
      <c r="T538" s="15"/>
    </row>
    <row collapsed="false" customFormat="false" customHeight="true" hidden="false" ht="12.75" outlineLevel="0" r="539">
      <c r="A539" s="18"/>
      <c r="B539" s="13"/>
      <c r="C539" s="14"/>
      <c r="D539" s="14"/>
      <c r="E539" s="14"/>
      <c r="F539" s="14"/>
      <c r="G539" s="14"/>
      <c r="H539" s="15"/>
      <c r="I539" s="15"/>
      <c r="J539" s="15"/>
      <c r="K539" s="15"/>
      <c r="L539" s="15"/>
      <c r="M539" s="15"/>
      <c r="N539" s="15"/>
      <c r="O539" s="15"/>
      <c r="P539" s="15"/>
      <c r="Q539" s="15"/>
      <c r="R539" s="15"/>
      <c r="S539" s="15"/>
      <c r="T539" s="15"/>
    </row>
    <row collapsed="false" customFormat="false" customHeight="true" hidden="false" ht="12.75" outlineLevel="0" r="540">
      <c r="A540" s="25"/>
      <c r="B540" s="24"/>
      <c r="C540" s="14"/>
      <c r="D540" s="14"/>
      <c r="E540" s="14"/>
      <c r="F540" s="14"/>
      <c r="G540" s="14"/>
      <c r="H540" s="15"/>
      <c r="I540" s="15"/>
      <c r="J540" s="15"/>
      <c r="K540" s="15"/>
      <c r="L540" s="15"/>
      <c r="M540" s="15"/>
      <c r="N540" s="15"/>
      <c r="O540" s="15"/>
      <c r="P540" s="15"/>
      <c r="Q540" s="15"/>
      <c r="R540" s="15"/>
      <c r="S540" s="15"/>
      <c r="T540" s="15"/>
    </row>
    <row collapsed="false" customFormat="false" customHeight="true" hidden="false" ht="12.75" outlineLevel="0" r="541">
      <c r="A541" s="9"/>
      <c r="B541" s="24"/>
      <c r="C541" s="24"/>
      <c r="D541" s="24"/>
      <c r="E541" s="24"/>
      <c r="F541" s="24"/>
      <c r="G541" s="24"/>
      <c r="H541" s="24"/>
      <c r="I541" s="24"/>
      <c r="J541" s="24"/>
      <c r="K541" s="24"/>
      <c r="L541" s="24"/>
      <c r="M541" s="24"/>
      <c r="N541" s="24"/>
      <c r="O541" s="24"/>
      <c r="P541" s="24"/>
      <c r="Q541" s="24"/>
      <c r="R541" s="24"/>
      <c r="S541" s="24"/>
      <c r="T541" s="24"/>
    </row>
    <row collapsed="false" customFormat="false" customHeight="true" hidden="false" ht="12.75" outlineLevel="0" r="542">
      <c r="A542" s="9"/>
      <c r="B542" s="9"/>
      <c r="C542" s="9"/>
      <c r="D542" s="9"/>
      <c r="E542" s="9"/>
      <c r="F542" s="9"/>
      <c r="G542" s="9"/>
      <c r="H542" s="13"/>
      <c r="I542" s="13"/>
      <c r="J542" s="13"/>
      <c r="K542" s="13"/>
      <c r="L542" s="13"/>
      <c r="M542" s="13"/>
      <c r="N542" s="13"/>
      <c r="O542" s="13"/>
      <c r="P542" s="13"/>
      <c r="Q542" s="13"/>
      <c r="R542" s="13"/>
      <c r="S542" s="13"/>
      <c r="T542" s="13"/>
    </row>
    <row collapsed="false" customFormat="false" customHeight="true" hidden="false" ht="12.75" outlineLevel="0" r="543">
      <c r="A543" s="16"/>
      <c r="B543" s="13"/>
      <c r="C543" s="14"/>
      <c r="D543" s="14"/>
      <c r="E543" s="14"/>
      <c r="F543" s="14"/>
      <c r="G543" s="14"/>
      <c r="H543" s="15"/>
      <c r="I543" s="15"/>
      <c r="J543" s="15"/>
      <c r="K543" s="15"/>
      <c r="L543" s="15"/>
      <c r="M543" s="15"/>
      <c r="N543" s="15"/>
      <c r="O543" s="15"/>
      <c r="P543" s="15"/>
      <c r="Q543" s="15"/>
      <c r="R543" s="15"/>
      <c r="S543" s="15"/>
      <c r="T543" s="15"/>
    </row>
    <row collapsed="false" customFormat="false" customHeight="true" hidden="false" ht="12.75" outlineLevel="0" r="544">
      <c r="A544" s="16"/>
      <c r="B544" s="17"/>
      <c r="C544" s="24"/>
      <c r="D544" s="24"/>
      <c r="E544" s="24"/>
      <c r="F544" s="24"/>
      <c r="G544" s="24"/>
      <c r="H544" s="15"/>
      <c r="I544" s="15"/>
      <c r="J544" s="15"/>
      <c r="K544" s="15"/>
      <c r="L544" s="15"/>
      <c r="M544" s="15"/>
      <c r="N544" s="15"/>
      <c r="O544" s="15"/>
      <c r="P544" s="15"/>
      <c r="Q544" s="15"/>
      <c r="R544" s="15"/>
      <c r="S544" s="15"/>
      <c r="T544" s="15"/>
    </row>
    <row collapsed="false" customFormat="false" customHeight="true" hidden="false" ht="12.75" outlineLevel="0" r="545">
      <c r="A545" s="9"/>
      <c r="B545" s="24"/>
      <c r="C545" s="24"/>
      <c r="D545" s="24"/>
      <c r="E545" s="24"/>
      <c r="F545" s="24"/>
      <c r="G545" s="24"/>
      <c r="H545" s="24"/>
      <c r="I545" s="24"/>
      <c r="J545" s="24"/>
      <c r="K545" s="24"/>
      <c r="L545" s="24"/>
      <c r="M545" s="24"/>
      <c r="N545" s="24"/>
      <c r="O545" s="24"/>
      <c r="P545" s="24"/>
      <c r="Q545" s="24"/>
      <c r="R545" s="24"/>
      <c r="S545" s="24"/>
      <c r="T545" s="24"/>
    </row>
    <row collapsed="false" customFormat="false" customHeight="true" hidden="false" ht="12.75" outlineLevel="0" r="546">
      <c r="A546" s="9"/>
      <c r="B546" s="24"/>
      <c r="C546" s="24"/>
      <c r="D546" s="24"/>
      <c r="E546" s="24"/>
      <c r="F546" s="24"/>
      <c r="G546" s="24"/>
      <c r="H546" s="24"/>
      <c r="I546" s="24"/>
      <c r="J546" s="24"/>
      <c r="K546" s="24"/>
      <c r="L546" s="24"/>
      <c r="M546" s="24"/>
      <c r="N546" s="24"/>
      <c r="O546" s="24"/>
      <c r="P546" s="24"/>
      <c r="Q546" s="24"/>
      <c r="R546" s="24"/>
      <c r="S546" s="24"/>
      <c r="T546" s="24"/>
    </row>
    <row collapsed="false" customFormat="false" customHeight="false" hidden="false" ht="14.05" outlineLevel="0" r="547">
      <c r="A547" s="9"/>
      <c r="B547" s="24"/>
      <c r="C547" s="24"/>
      <c r="D547" s="24"/>
      <c r="E547" s="24"/>
      <c r="F547" s="24"/>
      <c r="G547" s="24"/>
      <c r="H547" s="24"/>
      <c r="I547" s="24"/>
      <c r="J547" s="24"/>
      <c r="K547" s="24"/>
      <c r="L547" s="24"/>
      <c r="M547" s="24"/>
      <c r="N547" s="24"/>
      <c r="O547" s="24"/>
      <c r="P547" s="24"/>
      <c r="Q547" s="24"/>
      <c r="R547" s="24"/>
      <c r="S547" s="24"/>
      <c r="T547" s="24"/>
    </row>
    <row collapsed="false" customFormat="false" customHeight="true" hidden="false" ht="12.75" outlineLevel="0" r="548">
      <c r="A548" s="3"/>
      <c r="B548" s="3"/>
      <c r="C548" s="3"/>
      <c r="D548" s="3"/>
      <c r="E548" s="3"/>
      <c r="F548" s="3"/>
      <c r="G548" s="3"/>
      <c r="H548" s="26"/>
      <c r="I548" s="26"/>
      <c r="J548" s="26"/>
      <c r="K548" s="26"/>
      <c r="L548" s="26"/>
      <c r="M548" s="26"/>
      <c r="N548" s="26"/>
      <c r="O548" s="26"/>
      <c r="P548" s="26"/>
      <c r="Q548" s="26"/>
      <c r="R548" s="26"/>
      <c r="S548" s="26"/>
      <c r="T548" s="26"/>
    </row>
    <row collapsed="false" customFormat="false" customHeight="true" hidden="false" ht="12.75" outlineLevel="0" r="549">
      <c r="A549" s="3"/>
      <c r="B549" s="3"/>
      <c r="C549" s="3"/>
      <c r="D549" s="3"/>
      <c r="E549" s="3"/>
      <c r="F549" s="3"/>
      <c r="G549" s="3"/>
      <c r="H549" s="26"/>
      <c r="I549" s="26"/>
      <c r="J549" s="26"/>
      <c r="K549" s="26"/>
      <c r="L549" s="26"/>
      <c r="M549" s="26"/>
      <c r="N549" s="26"/>
      <c r="O549" s="26"/>
      <c r="P549" s="26"/>
      <c r="Q549" s="26"/>
      <c r="R549" s="26"/>
      <c r="S549" s="26"/>
      <c r="T549" s="26"/>
    </row>
    <row collapsed="false" customFormat="false" customHeight="true" hidden="false" ht="12.75" outlineLevel="0" r="550">
      <c r="A550" s="3"/>
      <c r="B550" s="3"/>
      <c r="C550" s="3"/>
      <c r="D550" s="3"/>
      <c r="E550" s="3"/>
      <c r="F550" s="3"/>
      <c r="G550" s="3"/>
      <c r="H550" s="27"/>
      <c r="I550" s="27"/>
      <c r="J550" s="27"/>
      <c r="K550" s="27"/>
      <c r="L550" s="27"/>
      <c r="M550" s="27"/>
      <c r="N550" s="27"/>
      <c r="O550" s="27"/>
      <c r="P550" s="27"/>
      <c r="Q550" s="27"/>
      <c r="R550" s="27"/>
      <c r="S550" s="27"/>
      <c r="T550" s="27"/>
    </row>
    <row collapsed="false" customFormat="false" customHeight="true" hidden="false" ht="12.75" outlineLevel="0" r="551">
      <c r="A551" s="3"/>
      <c r="B551" s="3"/>
      <c r="C551" s="3"/>
      <c r="D551" s="3"/>
      <c r="E551" s="3"/>
      <c r="F551" s="3"/>
      <c r="G551" s="3"/>
      <c r="H551" s="27"/>
      <c r="I551" s="27"/>
      <c r="J551" s="27"/>
      <c r="K551" s="27"/>
      <c r="L551" s="27"/>
      <c r="M551" s="27"/>
      <c r="N551" s="27"/>
      <c r="O551" s="27"/>
      <c r="P551" s="27"/>
      <c r="Q551" s="27"/>
      <c r="R551" s="27"/>
      <c r="S551" s="27"/>
      <c r="T551" s="27"/>
    </row>
    <row collapsed="false" customFormat="false" customHeight="true" hidden="false" ht="12.75" outlineLevel="0" r="552">
      <c r="A552" s="6"/>
      <c r="B552" s="6"/>
      <c r="C552" s="6"/>
      <c r="D552" s="6"/>
      <c r="E552" s="6"/>
      <c r="F552" s="6"/>
      <c r="G552" s="6"/>
      <c r="H552" s="27"/>
      <c r="I552" s="27"/>
      <c r="J552" s="27"/>
      <c r="K552" s="27"/>
      <c r="L552" s="27"/>
      <c r="M552" s="27"/>
      <c r="N552" s="27"/>
      <c r="O552" s="27"/>
      <c r="P552" s="27"/>
      <c r="Q552" s="27"/>
      <c r="R552" s="27"/>
      <c r="S552" s="27"/>
      <c r="T552" s="27"/>
    </row>
    <row collapsed="false" customFormat="false" customHeight="true" hidden="false" ht="12.75" outlineLevel="0" r="553">
      <c r="A553" s="7"/>
      <c r="B553" s="7"/>
      <c r="C553" s="8"/>
      <c r="D553" s="3"/>
      <c r="E553" s="3"/>
      <c r="F553" s="3"/>
      <c r="G553" s="8"/>
      <c r="H553" s="28"/>
      <c r="I553" s="28"/>
      <c r="J553" s="28"/>
      <c r="K553" s="28"/>
      <c r="L553" s="28"/>
      <c r="M553" s="28"/>
      <c r="N553" s="28"/>
      <c r="O553" s="28"/>
      <c r="P553" s="28"/>
      <c r="Q553" s="27"/>
      <c r="R553" s="27"/>
      <c r="S553" s="27"/>
      <c r="T553" s="27"/>
    </row>
    <row collapsed="false" customFormat="false" customHeight="true" hidden="false" ht="12.75" outlineLevel="0" r="554">
      <c r="A554" s="7"/>
      <c r="B554" s="7"/>
      <c r="C554" s="7"/>
      <c r="D554" s="7"/>
      <c r="E554" s="7"/>
      <c r="F554" s="7"/>
      <c r="G554" s="8"/>
      <c r="H554" s="28"/>
      <c r="I554" s="28"/>
      <c r="J554" s="28"/>
      <c r="K554" s="28"/>
      <c r="L554" s="28"/>
      <c r="M554" s="28"/>
      <c r="N554" s="28"/>
      <c r="O554" s="28"/>
      <c r="P554" s="28"/>
      <c r="Q554" s="28"/>
      <c r="R554" s="28"/>
      <c r="S554" s="28"/>
      <c r="T554" s="28"/>
    </row>
    <row collapsed="false" customFormat="false" customHeight="true" hidden="false" ht="12.75" outlineLevel="0" r="555">
      <c r="A555" s="9"/>
      <c r="B555" s="9"/>
      <c r="C555" s="9"/>
      <c r="D555" s="9"/>
      <c r="E555" s="9"/>
      <c r="F555" s="9"/>
      <c r="G555" s="9"/>
      <c r="H555" s="29"/>
      <c r="I555" s="29"/>
      <c r="J555" s="29"/>
      <c r="K555" s="29"/>
      <c r="L555" s="29"/>
      <c r="M555" s="29"/>
      <c r="N555" s="29"/>
      <c r="O555" s="29"/>
      <c r="P555" s="29"/>
      <c r="Q555" s="29"/>
      <c r="R555" s="29"/>
      <c r="S555" s="29"/>
      <c r="T555" s="29"/>
    </row>
    <row collapsed="false" customFormat="false" customHeight="true" hidden="false" ht="12.75" outlineLevel="0" r="556">
      <c r="A556" s="16"/>
      <c r="B556" s="13"/>
      <c r="C556" s="14"/>
      <c r="D556" s="14"/>
      <c r="E556" s="14"/>
      <c r="F556" s="14"/>
      <c r="G556" s="14"/>
      <c r="H556" s="15"/>
      <c r="I556" s="15"/>
      <c r="J556" s="15"/>
      <c r="K556" s="15"/>
      <c r="L556" s="15"/>
      <c r="M556" s="15"/>
      <c r="N556" s="15"/>
      <c r="O556" s="15"/>
      <c r="P556" s="15"/>
      <c r="Q556" s="15"/>
      <c r="R556" s="15"/>
      <c r="S556" s="15"/>
      <c r="T556" s="15"/>
    </row>
    <row collapsed="false" customFormat="false" customHeight="true" hidden="false" ht="12.75" outlineLevel="0" r="557">
      <c r="A557" s="16"/>
      <c r="B557" s="17"/>
      <c r="C557" s="14"/>
      <c r="D557" s="14"/>
      <c r="E557" s="14"/>
      <c r="F557" s="14"/>
      <c r="G557" s="14"/>
      <c r="H557" s="15"/>
      <c r="I557" s="15"/>
      <c r="J557" s="15"/>
      <c r="K557" s="15"/>
      <c r="L557" s="15"/>
      <c r="M557" s="15"/>
      <c r="N557" s="15"/>
      <c r="O557" s="15"/>
      <c r="P557" s="15"/>
      <c r="Q557" s="15"/>
      <c r="R557" s="15"/>
      <c r="S557" s="15"/>
      <c r="T557" s="15"/>
    </row>
    <row collapsed="false" customFormat="false" customHeight="true" hidden="false" ht="12.75" outlineLevel="0" r="558">
      <c r="A558" s="16"/>
      <c r="B558" s="13"/>
      <c r="C558" s="24"/>
      <c r="D558" s="24"/>
      <c r="E558" s="24"/>
      <c r="F558" s="24"/>
      <c r="G558" s="24"/>
      <c r="H558" s="13"/>
      <c r="I558" s="13"/>
      <c r="J558" s="13"/>
      <c r="K558" s="13"/>
      <c r="L558" s="13"/>
      <c r="M558" s="13"/>
      <c r="N558" s="13"/>
      <c r="O558" s="13"/>
      <c r="P558" s="13"/>
      <c r="Q558" s="13"/>
      <c r="R558" s="13"/>
      <c r="S558" s="13"/>
      <c r="T558" s="13"/>
    </row>
    <row collapsed="false" customFormat="false" customHeight="true" hidden="false" ht="12.75" outlineLevel="0" r="559">
      <c r="A559" s="18"/>
      <c r="B559" s="13"/>
      <c r="C559" s="14"/>
      <c r="D559" s="14"/>
      <c r="E559" s="14"/>
      <c r="F559" s="14"/>
      <c r="G559" s="14"/>
      <c r="H559" s="15"/>
      <c r="I559" s="15"/>
      <c r="J559" s="15"/>
      <c r="K559" s="15"/>
      <c r="L559" s="15"/>
      <c r="M559" s="15"/>
      <c r="N559" s="15"/>
      <c r="O559" s="15"/>
      <c r="P559" s="15"/>
      <c r="Q559" s="15"/>
      <c r="R559" s="15"/>
      <c r="S559" s="15"/>
      <c r="T559" s="15"/>
    </row>
    <row collapsed="false" customFormat="false" customHeight="true" hidden="false" ht="12.75" outlineLevel="0" r="560">
      <c r="A560" s="9"/>
      <c r="B560" s="13"/>
      <c r="C560" s="14"/>
      <c r="D560" s="30"/>
      <c r="E560" s="14"/>
      <c r="F560" s="14"/>
      <c r="G560" s="14"/>
      <c r="H560" s="14"/>
      <c r="I560" s="14"/>
      <c r="J560" s="14"/>
      <c r="K560" s="14"/>
      <c r="L560" s="14"/>
      <c r="M560" s="14"/>
      <c r="N560" s="14"/>
      <c r="O560" s="14"/>
      <c r="P560" s="14"/>
      <c r="Q560" s="14"/>
      <c r="R560" s="14"/>
      <c r="S560" s="14"/>
      <c r="T560" s="14"/>
    </row>
    <row collapsed="false" customFormat="false" customHeight="true" hidden="false" ht="12.75" outlineLevel="0" r="561">
      <c r="A561" s="9"/>
      <c r="B561" s="9"/>
      <c r="C561" s="9"/>
      <c r="D561" s="9"/>
      <c r="E561" s="9"/>
      <c r="F561" s="9"/>
      <c r="G561" s="9"/>
      <c r="H561" s="15"/>
      <c r="I561" s="15"/>
      <c r="J561" s="15"/>
      <c r="K561" s="15"/>
      <c r="L561" s="15"/>
      <c r="M561" s="15"/>
      <c r="N561" s="15"/>
      <c r="O561" s="15"/>
      <c r="P561" s="15"/>
      <c r="Q561" s="15"/>
      <c r="R561" s="15"/>
      <c r="S561" s="15"/>
      <c r="T561" s="15"/>
    </row>
    <row collapsed="false" customFormat="false" customHeight="true" hidden="false" ht="12.75" outlineLevel="0" r="562">
      <c r="A562" s="15"/>
      <c r="B562" s="15"/>
      <c r="C562" s="15"/>
      <c r="D562" s="15"/>
      <c r="E562" s="15"/>
      <c r="F562" s="15"/>
      <c r="G562" s="15"/>
      <c r="H562" s="15"/>
      <c r="I562" s="15"/>
      <c r="J562" s="15"/>
      <c r="K562" s="15"/>
      <c r="L562" s="15"/>
      <c r="M562" s="15"/>
      <c r="N562" s="15"/>
      <c r="O562" s="15"/>
      <c r="P562" s="15"/>
      <c r="Q562" s="15"/>
      <c r="R562" s="15"/>
      <c r="S562" s="15"/>
      <c r="T562" s="15"/>
    </row>
    <row collapsed="false" customFormat="false" customHeight="true" hidden="false" ht="12.75" outlineLevel="0" r="563">
      <c r="A563" s="16"/>
      <c r="B563" s="17"/>
      <c r="C563" s="14"/>
      <c r="D563" s="24"/>
      <c r="E563" s="24"/>
      <c r="F563" s="24"/>
      <c r="G563" s="24"/>
      <c r="H563" s="15"/>
      <c r="I563" s="15"/>
      <c r="J563" s="15"/>
      <c r="K563" s="15"/>
      <c r="L563" s="15"/>
      <c r="M563" s="15"/>
      <c r="N563" s="15"/>
      <c r="O563" s="15"/>
      <c r="P563" s="15"/>
      <c r="Q563" s="15"/>
      <c r="R563" s="15"/>
      <c r="S563" s="15"/>
      <c r="T563" s="15"/>
    </row>
    <row collapsed="false" customFormat="false" customHeight="true" hidden="false" ht="12.75" outlineLevel="0" r="564">
      <c r="A564" s="13"/>
      <c r="B564" s="17"/>
      <c r="C564" s="14"/>
      <c r="D564" s="24"/>
      <c r="E564" s="24"/>
      <c r="F564" s="24"/>
      <c r="G564" s="24"/>
      <c r="H564" s="13"/>
      <c r="I564" s="13"/>
      <c r="J564" s="13"/>
      <c r="K564" s="13"/>
      <c r="L564" s="13"/>
      <c r="M564" s="13"/>
      <c r="N564" s="13"/>
      <c r="O564" s="13"/>
      <c r="P564" s="13"/>
      <c r="Q564" s="13"/>
      <c r="R564" s="13"/>
      <c r="S564" s="13"/>
      <c r="T564" s="13"/>
    </row>
    <row collapsed="false" customFormat="false" customHeight="true" hidden="false" ht="12.75" outlineLevel="0" r="565">
      <c r="A565" s="13"/>
      <c r="B565" s="13"/>
      <c r="C565" s="24"/>
      <c r="D565" s="24"/>
      <c r="E565" s="24"/>
      <c r="F565" s="24"/>
      <c r="G565" s="24"/>
      <c r="H565" s="13"/>
      <c r="I565" s="13"/>
      <c r="J565" s="13"/>
      <c r="K565" s="13"/>
      <c r="L565" s="13"/>
      <c r="M565" s="13"/>
      <c r="N565" s="13"/>
      <c r="O565" s="13"/>
      <c r="P565" s="13"/>
      <c r="Q565" s="13"/>
      <c r="R565" s="13"/>
      <c r="S565" s="13"/>
      <c r="T565" s="13"/>
    </row>
    <row collapsed="false" customFormat="false" customHeight="true" hidden="false" ht="12.75" outlineLevel="0" r="566">
      <c r="A566" s="16"/>
      <c r="B566" s="13"/>
      <c r="C566" s="24"/>
      <c r="D566" s="24"/>
      <c r="E566" s="24"/>
      <c r="F566" s="24"/>
      <c r="G566" s="24"/>
      <c r="H566" s="13"/>
      <c r="I566" s="13"/>
      <c r="J566" s="13"/>
      <c r="K566" s="13"/>
      <c r="L566" s="13"/>
      <c r="M566" s="13"/>
      <c r="N566" s="13"/>
      <c r="O566" s="13"/>
      <c r="P566" s="13"/>
      <c r="Q566" s="13"/>
      <c r="R566" s="13"/>
      <c r="S566" s="13"/>
      <c r="T566" s="13"/>
    </row>
    <row collapsed="false" customFormat="false" customHeight="true" hidden="false" ht="12.75" outlineLevel="0" r="567">
      <c r="A567" s="18"/>
      <c r="B567" s="13"/>
      <c r="C567" s="14"/>
      <c r="D567" s="14"/>
      <c r="E567" s="14"/>
      <c r="F567" s="14"/>
      <c r="G567" s="14"/>
      <c r="H567" s="15"/>
      <c r="I567" s="15"/>
      <c r="J567" s="15"/>
      <c r="K567" s="15"/>
      <c r="L567" s="15"/>
      <c r="M567" s="15"/>
      <c r="N567" s="15"/>
      <c r="O567" s="15"/>
      <c r="P567" s="15"/>
      <c r="Q567" s="15"/>
      <c r="R567" s="15"/>
      <c r="S567" s="15"/>
      <c r="T567" s="15"/>
    </row>
    <row collapsed="false" customFormat="false" customHeight="true" hidden="false" ht="12.75" outlineLevel="0" r="568">
      <c r="A568" s="25"/>
      <c r="B568" s="24"/>
      <c r="C568" s="14"/>
      <c r="D568" s="14"/>
      <c r="E568" s="14"/>
      <c r="F568" s="14"/>
      <c r="G568" s="14"/>
      <c r="H568" s="15"/>
      <c r="I568" s="15"/>
      <c r="J568" s="15"/>
      <c r="K568" s="15"/>
      <c r="L568" s="15"/>
      <c r="M568" s="15"/>
      <c r="N568" s="15"/>
      <c r="O568" s="15"/>
      <c r="P568" s="15"/>
      <c r="Q568" s="15"/>
      <c r="R568" s="15"/>
      <c r="S568" s="15"/>
      <c r="T568" s="15"/>
    </row>
    <row collapsed="false" customFormat="false" customHeight="true" hidden="false" ht="12.75" outlineLevel="0" r="569">
      <c r="A569" s="9"/>
      <c r="B569" s="13"/>
      <c r="C569" s="14"/>
      <c r="D569" s="14"/>
      <c r="E569" s="14"/>
      <c r="F569" s="14"/>
      <c r="G569" s="14"/>
      <c r="H569" s="14"/>
      <c r="I569" s="14"/>
      <c r="J569" s="14"/>
      <c r="K569" s="14"/>
      <c r="L569" s="14"/>
      <c r="M569" s="14"/>
      <c r="N569" s="14"/>
      <c r="O569" s="14"/>
      <c r="P569" s="14"/>
      <c r="Q569" s="14"/>
      <c r="R569" s="14"/>
      <c r="S569" s="14"/>
      <c r="T569" s="14"/>
    </row>
    <row collapsed="false" customFormat="false" customHeight="true" hidden="false" ht="12.75" outlineLevel="0" r="570">
      <c r="A570" s="9"/>
      <c r="B570" s="9"/>
      <c r="C570" s="9"/>
      <c r="D570" s="9"/>
      <c r="E570" s="9"/>
      <c r="F570" s="9"/>
      <c r="G570" s="9"/>
      <c r="H570" s="15"/>
      <c r="I570" s="15"/>
      <c r="J570" s="15"/>
      <c r="K570" s="15"/>
      <c r="L570" s="15"/>
      <c r="M570" s="15"/>
      <c r="N570" s="15"/>
      <c r="O570" s="15"/>
      <c r="P570" s="15"/>
      <c r="Q570" s="15"/>
      <c r="R570" s="15"/>
      <c r="S570" s="15"/>
      <c r="T570" s="15"/>
    </row>
    <row collapsed="false" customFormat="false" customHeight="true" hidden="false" ht="12.75" outlineLevel="0" r="571">
      <c r="A571" s="15"/>
      <c r="B571" s="15"/>
      <c r="C571" s="15"/>
      <c r="D571" s="15"/>
      <c r="E571" s="15"/>
      <c r="F571" s="15"/>
      <c r="G571" s="15"/>
      <c r="H571" s="15"/>
      <c r="I571" s="15"/>
      <c r="J571" s="15"/>
      <c r="K571" s="15"/>
      <c r="L571" s="15"/>
      <c r="M571" s="15"/>
      <c r="N571" s="15"/>
      <c r="O571" s="15"/>
      <c r="P571" s="15"/>
      <c r="Q571" s="15"/>
      <c r="R571" s="15"/>
      <c r="S571" s="15"/>
      <c r="T571" s="15"/>
    </row>
    <row collapsed="false" customFormat="false" customHeight="true" hidden="false" ht="12.75" outlineLevel="0" r="572">
      <c r="A572" s="16"/>
      <c r="B572" s="17"/>
      <c r="C572" s="14"/>
      <c r="D572" s="24"/>
      <c r="E572" s="24"/>
      <c r="F572" s="24"/>
      <c r="G572" s="24"/>
      <c r="H572" s="15"/>
      <c r="I572" s="15"/>
      <c r="J572" s="15"/>
      <c r="K572" s="15"/>
      <c r="L572" s="15"/>
      <c r="M572" s="15"/>
      <c r="N572" s="15"/>
      <c r="O572" s="15"/>
      <c r="P572" s="15"/>
      <c r="Q572" s="15"/>
      <c r="R572" s="15"/>
      <c r="S572" s="15"/>
      <c r="T572" s="15"/>
    </row>
    <row collapsed="false" customFormat="false" customHeight="true" hidden="false" ht="12.75" outlineLevel="0" r="573">
      <c r="A573" s="16"/>
      <c r="B573" s="13"/>
      <c r="C573" s="14"/>
      <c r="D573" s="14"/>
      <c r="E573" s="14"/>
      <c r="F573" s="14"/>
      <c r="G573" s="14"/>
      <c r="H573" s="15"/>
      <c r="I573" s="15"/>
      <c r="J573" s="15"/>
      <c r="K573" s="15"/>
      <c r="L573" s="15"/>
      <c r="M573" s="15"/>
      <c r="N573" s="15"/>
      <c r="O573" s="15"/>
      <c r="P573" s="15"/>
      <c r="Q573" s="15"/>
      <c r="R573" s="15"/>
      <c r="S573" s="15"/>
      <c r="T573" s="15"/>
    </row>
    <row collapsed="false" customFormat="false" customHeight="true" hidden="false" ht="12.75" outlineLevel="0" r="574">
      <c r="A574" s="16"/>
      <c r="B574" s="17"/>
      <c r="C574" s="14"/>
      <c r="D574" s="14"/>
      <c r="E574" s="14"/>
      <c r="F574" s="14"/>
      <c r="G574" s="14"/>
      <c r="H574" s="15"/>
      <c r="I574" s="15"/>
      <c r="J574" s="15"/>
      <c r="K574" s="15"/>
      <c r="L574" s="15"/>
      <c r="M574" s="15"/>
      <c r="N574" s="15"/>
      <c r="O574" s="15"/>
      <c r="P574" s="15"/>
      <c r="Q574" s="15"/>
      <c r="R574" s="15"/>
      <c r="S574" s="15"/>
      <c r="T574" s="15"/>
    </row>
    <row collapsed="false" customFormat="false" customHeight="true" hidden="false" ht="12.75" outlineLevel="0" r="575">
      <c r="A575" s="16"/>
      <c r="B575" s="13"/>
      <c r="C575" s="24"/>
      <c r="D575" s="24"/>
      <c r="E575" s="24"/>
      <c r="F575" s="24"/>
      <c r="G575" s="24"/>
      <c r="H575" s="13"/>
      <c r="I575" s="13"/>
      <c r="J575" s="13"/>
      <c r="K575" s="13"/>
      <c r="L575" s="13"/>
      <c r="M575" s="13"/>
      <c r="N575" s="13"/>
      <c r="O575" s="13"/>
      <c r="P575" s="13"/>
      <c r="Q575" s="13"/>
      <c r="R575" s="13"/>
      <c r="S575" s="13"/>
      <c r="T575" s="13"/>
    </row>
    <row collapsed="false" customFormat="false" customHeight="true" hidden="false" ht="12.75" outlineLevel="0" r="576">
      <c r="A576" s="18"/>
      <c r="B576" s="13"/>
      <c r="C576" s="14"/>
      <c r="D576" s="14"/>
      <c r="E576" s="14"/>
      <c r="F576" s="14"/>
      <c r="G576" s="14"/>
      <c r="H576" s="15"/>
      <c r="I576" s="15"/>
      <c r="J576" s="15"/>
      <c r="K576" s="15"/>
      <c r="L576" s="15"/>
      <c r="M576" s="15"/>
      <c r="N576" s="15"/>
      <c r="O576" s="15"/>
      <c r="P576" s="15"/>
      <c r="Q576" s="15"/>
      <c r="R576" s="15"/>
      <c r="S576" s="15"/>
      <c r="T576" s="15"/>
    </row>
    <row collapsed="false" customFormat="false" customHeight="true" hidden="false" ht="12.75" outlineLevel="0" r="577">
      <c r="A577" s="9"/>
      <c r="B577" s="13"/>
      <c r="C577" s="14"/>
      <c r="D577" s="31"/>
      <c r="E577" s="14"/>
      <c r="F577" s="14"/>
      <c r="G577" s="14"/>
      <c r="H577" s="14"/>
      <c r="I577" s="14"/>
      <c r="J577" s="14"/>
      <c r="K577" s="14"/>
      <c r="L577" s="14"/>
      <c r="M577" s="14"/>
      <c r="N577" s="14"/>
      <c r="O577" s="14"/>
      <c r="P577" s="14"/>
      <c r="Q577" s="14"/>
      <c r="R577" s="14"/>
      <c r="S577" s="14"/>
      <c r="T577" s="14"/>
    </row>
    <row collapsed="false" customFormat="false" customHeight="true" hidden="false" ht="12.75" outlineLevel="0" r="578">
      <c r="A578" s="9"/>
      <c r="B578" s="9"/>
      <c r="C578" s="9"/>
      <c r="D578" s="9"/>
      <c r="E578" s="9"/>
      <c r="F578" s="9"/>
      <c r="G578" s="9"/>
      <c r="H578" s="15"/>
      <c r="I578" s="15"/>
      <c r="J578" s="15"/>
      <c r="K578" s="15"/>
      <c r="L578" s="15"/>
      <c r="M578" s="15"/>
      <c r="N578" s="15"/>
      <c r="O578" s="15"/>
      <c r="P578" s="15"/>
      <c r="Q578" s="15"/>
      <c r="R578" s="15"/>
      <c r="S578" s="15"/>
      <c r="T578" s="15"/>
    </row>
    <row collapsed="false" customFormat="false" customHeight="true" hidden="false" ht="12.75" outlineLevel="0" r="579">
      <c r="A579" s="16"/>
      <c r="B579" s="13"/>
      <c r="C579" s="14"/>
      <c r="D579" s="14"/>
      <c r="E579" s="14"/>
      <c r="F579" s="14"/>
      <c r="G579" s="14"/>
      <c r="H579" s="15"/>
      <c r="I579" s="15"/>
      <c r="J579" s="15"/>
      <c r="K579" s="15"/>
      <c r="L579" s="15"/>
      <c r="M579" s="15"/>
      <c r="N579" s="15"/>
      <c r="O579" s="15"/>
      <c r="P579" s="15"/>
      <c r="Q579" s="15"/>
      <c r="R579" s="15"/>
      <c r="S579" s="15"/>
      <c r="T579" s="15"/>
    </row>
    <row collapsed="false" customFormat="false" customHeight="true" hidden="false" ht="12.75" outlineLevel="0" r="580">
      <c r="A580" s="32"/>
      <c r="B580" s="33"/>
      <c r="C580" s="34"/>
      <c r="D580" s="34"/>
      <c r="E580" s="34"/>
      <c r="F580" s="34"/>
      <c r="G580" s="34"/>
      <c r="H580" s="35"/>
      <c r="I580" s="35"/>
      <c r="J580" s="35"/>
      <c r="K580" s="35"/>
      <c r="L580" s="35"/>
      <c r="M580" s="35"/>
      <c r="N580" s="35"/>
      <c r="O580" s="35"/>
      <c r="P580" s="35"/>
      <c r="Q580" s="35"/>
      <c r="R580" s="35"/>
      <c r="S580" s="35"/>
      <c r="T580" s="35"/>
    </row>
    <row collapsed="false" customFormat="false" customHeight="true" hidden="false" ht="12.75" outlineLevel="0" r="581">
      <c r="A581" s="9"/>
      <c r="B581" s="13"/>
      <c r="C581" s="14"/>
      <c r="D581" s="14"/>
      <c r="E581" s="14"/>
      <c r="F581" s="14"/>
      <c r="G581" s="14"/>
      <c r="H581" s="14"/>
      <c r="I581" s="14"/>
      <c r="J581" s="14"/>
      <c r="K581" s="14"/>
      <c r="L581" s="14"/>
      <c r="M581" s="14"/>
      <c r="N581" s="14"/>
      <c r="O581" s="14"/>
      <c r="P581" s="14"/>
      <c r="Q581" s="14"/>
      <c r="R581" s="14"/>
      <c r="S581" s="14"/>
      <c r="T581" s="14"/>
    </row>
    <row collapsed="false" customFormat="false" customHeight="true" hidden="false" ht="12.75" outlineLevel="0" r="582">
      <c r="A582" s="9"/>
      <c r="B582" s="13"/>
      <c r="C582" s="14"/>
      <c r="D582" s="14"/>
      <c r="E582" s="14"/>
      <c r="F582" s="14"/>
      <c r="G582" s="14"/>
      <c r="H582" s="14"/>
      <c r="I582" s="14"/>
      <c r="J582" s="14"/>
      <c r="K582" s="14"/>
      <c r="L582" s="14"/>
      <c r="M582" s="14"/>
      <c r="N582" s="14"/>
      <c r="O582" s="14"/>
      <c r="P582" s="14"/>
      <c r="Q582" s="14"/>
      <c r="R582" s="14"/>
      <c r="S582" s="14"/>
      <c r="T582" s="14"/>
    </row>
    <row collapsed="false" customFormat="false" customHeight="false" hidden="false" ht="14.05" outlineLevel="0" r="583">
      <c r="A583" s="9"/>
      <c r="B583" s="24"/>
      <c r="C583" s="24"/>
      <c r="D583" s="24"/>
      <c r="E583" s="24"/>
      <c r="F583" s="24"/>
      <c r="G583" s="24"/>
      <c r="H583" s="24"/>
      <c r="I583" s="24"/>
      <c r="J583" s="24"/>
      <c r="K583" s="24"/>
      <c r="L583" s="24"/>
      <c r="M583" s="24"/>
      <c r="N583" s="24"/>
      <c r="O583" s="24"/>
      <c r="P583" s="24"/>
      <c r="Q583" s="24"/>
      <c r="R583" s="24"/>
      <c r="S583" s="24"/>
      <c r="T583" s="24"/>
    </row>
    <row collapsed="false" customFormat="false" customHeight="false" hidden="false" ht="14.05" outlineLevel="0" r="584"/>
    <row collapsed="false" customFormat="false" customHeight="false" hidden="false" ht="14.05" outlineLevel="0" r="585"/>
    <row collapsed="false" customFormat="false" customHeight="false" hidden="false" ht="14.05" outlineLevel="0" r="586">
      <c r="A586" s="13"/>
      <c r="B586" s="17"/>
      <c r="C586" s="14"/>
      <c r="D586" s="24"/>
      <c r="E586" s="24"/>
      <c r="F586" s="24"/>
      <c r="G586" s="24"/>
      <c r="H586" s="13"/>
      <c r="I586" s="13"/>
      <c r="J586" s="13"/>
      <c r="K586" s="13"/>
      <c r="L586" s="13"/>
      <c r="M586" s="13"/>
      <c r="N586" s="13"/>
      <c r="O586" s="13"/>
      <c r="P586" s="13"/>
      <c r="Q586" s="13"/>
      <c r="R586" s="13"/>
      <c r="S586" s="13"/>
      <c r="T586" s="13"/>
    </row>
    <row collapsed="false" customFormat="false" customHeight="false" hidden="false" ht="14.05" outlineLevel="0" r="587">
      <c r="A587" s="57"/>
      <c r="B587" s="13"/>
      <c r="C587" s="24"/>
      <c r="D587" s="24"/>
      <c r="E587" s="24"/>
      <c r="F587" s="24"/>
      <c r="G587" s="24"/>
      <c r="H587" s="15"/>
      <c r="I587" s="15"/>
      <c r="J587" s="15"/>
      <c r="K587" s="15"/>
      <c r="L587" s="15"/>
      <c r="M587" s="15"/>
      <c r="N587" s="15"/>
      <c r="O587" s="15"/>
      <c r="P587" s="15"/>
      <c r="Q587" s="15"/>
      <c r="R587" s="15"/>
      <c r="S587" s="15"/>
      <c r="T587" s="15"/>
    </row>
    <row collapsed="false" customFormat="false" customHeight="false" hidden="false" ht="14.05" outlineLevel="0" r="607"/>
  </sheetData>
  <mergeCells count="242">
    <mergeCell ref="A3:G3"/>
    <mergeCell ref="A4:G4"/>
    <mergeCell ref="A5:G5"/>
    <mergeCell ref="A6:G6"/>
    <mergeCell ref="A7:G7"/>
    <mergeCell ref="A8:A9"/>
    <mergeCell ref="B8:B9"/>
    <mergeCell ref="C8:C9"/>
    <mergeCell ref="D8:F8"/>
    <mergeCell ref="G8:G9"/>
    <mergeCell ref="H8:L8"/>
    <mergeCell ref="M8:P8"/>
    <mergeCell ref="A11:G11"/>
    <mergeCell ref="A17:G17"/>
    <mergeCell ref="A25:G25"/>
    <mergeCell ref="A34:G34"/>
    <mergeCell ref="A40:G40"/>
    <mergeCell ref="A41:G41"/>
    <mergeCell ref="A42:G42"/>
    <mergeCell ref="A43:G43"/>
    <mergeCell ref="A44:G44"/>
    <mergeCell ref="A45:A46"/>
    <mergeCell ref="B45:B46"/>
    <mergeCell ref="C45:C46"/>
    <mergeCell ref="D45:F45"/>
    <mergeCell ref="G45:G46"/>
    <mergeCell ref="H45:L45"/>
    <mergeCell ref="M45:P45"/>
    <mergeCell ref="A47:G47"/>
    <mergeCell ref="A53:G53"/>
    <mergeCell ref="A62:G62"/>
    <mergeCell ref="A70:G70"/>
    <mergeCell ref="A77:G77"/>
    <mergeCell ref="A78:G78"/>
    <mergeCell ref="A79:G79"/>
    <mergeCell ref="A80:G80"/>
    <mergeCell ref="A81:G81"/>
    <mergeCell ref="A82:A83"/>
    <mergeCell ref="B82:B83"/>
    <mergeCell ref="C82:C83"/>
    <mergeCell ref="D82:F82"/>
    <mergeCell ref="G82:G83"/>
    <mergeCell ref="H82:L82"/>
    <mergeCell ref="M82:P82"/>
    <mergeCell ref="A85:G85"/>
    <mergeCell ref="A91:G91"/>
    <mergeCell ref="A100:G100"/>
    <mergeCell ref="A108:G108"/>
    <mergeCell ref="A114:G114"/>
    <mergeCell ref="A115:G115"/>
    <mergeCell ref="A116:G116"/>
    <mergeCell ref="B117:H117"/>
    <mergeCell ref="A118:G118"/>
    <mergeCell ref="A119:A120"/>
    <mergeCell ref="B119:B120"/>
    <mergeCell ref="C119:C120"/>
    <mergeCell ref="D119:F119"/>
    <mergeCell ref="G119:G120"/>
    <mergeCell ref="H119:L119"/>
    <mergeCell ref="M119:P119"/>
    <mergeCell ref="A122:G122"/>
    <mergeCell ref="A128:G128"/>
    <mergeCell ref="A137:G137"/>
    <mergeCell ref="A146:G146"/>
    <mergeCell ref="A154:G154"/>
    <mergeCell ref="A155:G155"/>
    <mergeCell ref="A156:G156"/>
    <mergeCell ref="A157:G157"/>
    <mergeCell ref="A158:G158"/>
    <mergeCell ref="A159:A160"/>
    <mergeCell ref="B159:B160"/>
    <mergeCell ref="C159:C160"/>
    <mergeCell ref="D159:F159"/>
    <mergeCell ref="G159:G160"/>
    <mergeCell ref="H159:L159"/>
    <mergeCell ref="M159:P159"/>
    <mergeCell ref="A162:G162"/>
    <mergeCell ref="A168:G168"/>
    <mergeCell ref="A177:G177"/>
    <mergeCell ref="A185:G185"/>
    <mergeCell ref="A193:G193"/>
    <mergeCell ref="A194:G194"/>
    <mergeCell ref="A195:G195"/>
    <mergeCell ref="A196:G196"/>
    <mergeCell ref="A197:G197"/>
    <mergeCell ref="A198:G198"/>
    <mergeCell ref="A199:A200"/>
    <mergeCell ref="B199:B200"/>
    <mergeCell ref="C199:C200"/>
    <mergeCell ref="D199:F199"/>
    <mergeCell ref="G199:G200"/>
    <mergeCell ref="H199:L199"/>
    <mergeCell ref="M199:P199"/>
    <mergeCell ref="A202:G202"/>
    <mergeCell ref="A208:G208"/>
    <mergeCell ref="A216:G216"/>
    <mergeCell ref="A224:G224"/>
    <mergeCell ref="A231:G231"/>
    <mergeCell ref="A232:G232"/>
    <mergeCell ref="A233:G233"/>
    <mergeCell ref="A234:G234"/>
    <mergeCell ref="A235:G235"/>
    <mergeCell ref="A236:A237"/>
    <mergeCell ref="B236:B237"/>
    <mergeCell ref="C236:C237"/>
    <mergeCell ref="D236:F236"/>
    <mergeCell ref="G236:G237"/>
    <mergeCell ref="H236:L236"/>
    <mergeCell ref="M236:P236"/>
    <mergeCell ref="A239:G239"/>
    <mergeCell ref="A245:G245"/>
    <mergeCell ref="A254:G254"/>
    <mergeCell ref="A263:G263"/>
    <mergeCell ref="A269:G269"/>
    <mergeCell ref="A270:G270"/>
    <mergeCell ref="A271:G271"/>
    <mergeCell ref="A272:G272"/>
    <mergeCell ref="A273:G273"/>
    <mergeCell ref="A274:A275"/>
    <mergeCell ref="B274:B275"/>
    <mergeCell ref="C274:C275"/>
    <mergeCell ref="D274:F274"/>
    <mergeCell ref="G274:G275"/>
    <mergeCell ref="H274:L274"/>
    <mergeCell ref="M274:P274"/>
    <mergeCell ref="A277:G277"/>
    <mergeCell ref="A283:G283"/>
    <mergeCell ref="A291:G291"/>
    <mergeCell ref="A300:G300"/>
    <mergeCell ref="A307:G307"/>
    <mergeCell ref="A308:G308"/>
    <mergeCell ref="A309:G309"/>
    <mergeCell ref="A310:G310"/>
    <mergeCell ref="A311:G311"/>
    <mergeCell ref="A312:A313"/>
    <mergeCell ref="B312:B313"/>
    <mergeCell ref="C312:C313"/>
    <mergeCell ref="D312:F312"/>
    <mergeCell ref="G312:G313"/>
    <mergeCell ref="H312:L312"/>
    <mergeCell ref="M312:P312"/>
    <mergeCell ref="A315:G315"/>
    <mergeCell ref="A321:G321"/>
    <mergeCell ref="A330:G330"/>
    <mergeCell ref="A339:G339"/>
    <mergeCell ref="B345:H345"/>
    <mergeCell ref="A346:G346"/>
    <mergeCell ref="A347:G347"/>
    <mergeCell ref="A348:G348"/>
    <mergeCell ref="A349:G349"/>
    <mergeCell ref="A350:A351"/>
    <mergeCell ref="B350:B351"/>
    <mergeCell ref="C350:C351"/>
    <mergeCell ref="D350:F350"/>
    <mergeCell ref="G350:G351"/>
    <mergeCell ref="H350:L350"/>
    <mergeCell ref="M350:P350"/>
    <mergeCell ref="A353:G353"/>
    <mergeCell ref="A360:G360"/>
    <mergeCell ref="A369:G369"/>
    <mergeCell ref="A378:G378"/>
    <mergeCell ref="A386:G386"/>
    <mergeCell ref="A387:G387"/>
    <mergeCell ref="A388:G388"/>
    <mergeCell ref="A389:G389"/>
    <mergeCell ref="A390:G390"/>
    <mergeCell ref="A391:A392"/>
    <mergeCell ref="B391:B392"/>
    <mergeCell ref="C391:C392"/>
    <mergeCell ref="D391:F391"/>
    <mergeCell ref="G391:G392"/>
    <mergeCell ref="H391:L391"/>
    <mergeCell ref="M391:P391"/>
    <mergeCell ref="A394:G394"/>
    <mergeCell ref="A400:G400"/>
    <mergeCell ref="A409:G409"/>
    <mergeCell ref="A417:G417"/>
    <mergeCell ref="A427:G427"/>
    <mergeCell ref="A428:G428"/>
    <mergeCell ref="A429:G429"/>
    <mergeCell ref="A430:G430"/>
    <mergeCell ref="A431:G431"/>
    <mergeCell ref="A432:G432"/>
    <mergeCell ref="A433:A434"/>
    <mergeCell ref="B433:B434"/>
    <mergeCell ref="C433:C434"/>
    <mergeCell ref="D433:F433"/>
    <mergeCell ref="G433:G434"/>
    <mergeCell ref="H433:L433"/>
    <mergeCell ref="M433:P433"/>
    <mergeCell ref="A436:G436"/>
    <mergeCell ref="A442:G442"/>
    <mergeCell ref="A451:G451"/>
    <mergeCell ref="A460:G460"/>
    <mergeCell ref="A469:G469"/>
    <mergeCell ref="A470:G470"/>
    <mergeCell ref="A471:G471"/>
    <mergeCell ref="A472:G472"/>
    <mergeCell ref="A473:G473"/>
    <mergeCell ref="A474:A475"/>
    <mergeCell ref="B474:B475"/>
    <mergeCell ref="C474:C475"/>
    <mergeCell ref="D474:F474"/>
    <mergeCell ref="G474:G475"/>
    <mergeCell ref="H474:L474"/>
    <mergeCell ref="M474:P474"/>
    <mergeCell ref="A477:G477"/>
    <mergeCell ref="A483:G483"/>
    <mergeCell ref="A492:G492"/>
    <mergeCell ref="A501:G501"/>
    <mergeCell ref="A511:G511"/>
    <mergeCell ref="A512:G512"/>
    <mergeCell ref="A513:G513"/>
    <mergeCell ref="A514:G514"/>
    <mergeCell ref="A515:G515"/>
    <mergeCell ref="A516:A517"/>
    <mergeCell ref="B516:B517"/>
    <mergeCell ref="C516:C517"/>
    <mergeCell ref="D516:F516"/>
    <mergeCell ref="G516:G517"/>
    <mergeCell ref="H516:L516"/>
    <mergeCell ref="M516:P516"/>
    <mergeCell ref="A519:G519"/>
    <mergeCell ref="A525:G525"/>
    <mergeCell ref="A533:G533"/>
    <mergeCell ref="A542:G542"/>
    <mergeCell ref="A548:G548"/>
    <mergeCell ref="A549:G549"/>
    <mergeCell ref="A550:G550"/>
    <mergeCell ref="A551:G551"/>
    <mergeCell ref="A552:G552"/>
    <mergeCell ref="A553:A554"/>
    <mergeCell ref="B553:B554"/>
    <mergeCell ref="C553:C554"/>
    <mergeCell ref="D553:F553"/>
    <mergeCell ref="G553:G554"/>
    <mergeCell ref="H553:L553"/>
    <mergeCell ref="M553:P553"/>
    <mergeCell ref="A555:G555"/>
    <mergeCell ref="A561:G561"/>
    <mergeCell ref="A570:G570"/>
    <mergeCell ref="A578:G578"/>
  </mergeCells>
  <printOptions headings="false" gridLines="false" gridLinesSet="true" horizontalCentered="false" verticalCentered="false"/>
  <pageMargins left="0.7875" right="0.7875" top="0.7875" bottom="0.7875" header="0.511805555555555" footer="0.511805555555555"/>
  <pageSetup blackAndWhite="false" cellComments="none" copies="1" draft="false" firstPageNumber="0" fitToHeight="1" fitToWidth="1" horizontalDpi="300" orientation="landscape" pageOrder="downThenOver" paperSize="9" scale="100" useFirstPageNumber="false" usePrinterDefaults="false" verticalDpi="300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46"/>
  <sheetViews>
    <sheetView colorId="64" defaultGridColor="true" rightToLeft="false" showFormulas="false" showGridLines="true" showOutlineSymbols="true" showRowColHeaders="true" showZeros="true" tabSelected="false" topLeftCell="A25" view="normal" windowProtection="false" workbookViewId="0" zoomScale="120" zoomScaleNormal="120" zoomScalePageLayoutView="100">
      <selection activeCell="B15" activeCellId="0" pane="topLeft" sqref="B15"/>
    </sheetView>
  </sheetViews>
  <sheetFormatPr defaultRowHeight="12.85"/>
  <cols>
    <col collapsed="false" hidden="false" max="1025" min="1" style="0" width="11.5204081632653"/>
  </cols>
  <sheetData>
    <row collapsed="false" customFormat="false" customHeight="false" hidden="false" ht="14.05" outlineLevel="0" r="1">
      <c r="A1" s="40" t="s">
        <v>203</v>
      </c>
      <c r="B1" s="0" t="s">
        <v>204</v>
      </c>
      <c r="C1" s="0" t="s">
        <v>205</v>
      </c>
      <c r="D1" s="0" t="s">
        <v>206</v>
      </c>
      <c r="E1" s="0" t="s">
        <v>207</v>
      </c>
    </row>
    <row collapsed="false" customFormat="false" customHeight="false" hidden="false" ht="12.85" outlineLevel="0" r="2">
      <c r="A2" s="0" t="n">
        <v>1</v>
      </c>
      <c r="B2" s="0" t="n">
        <v>17.42</v>
      </c>
      <c r="C2" s="0" t="n">
        <v>29.84</v>
      </c>
      <c r="D2" s="0" t="n">
        <v>71.63</v>
      </c>
      <c r="E2" s="0" t="n">
        <v>628.35</v>
      </c>
    </row>
    <row collapsed="false" customFormat="false" customHeight="false" hidden="false" ht="12.85" outlineLevel="0" r="3">
      <c r="A3" s="0" t="n">
        <v>2</v>
      </c>
      <c r="B3" s="0" t="n">
        <v>15.4</v>
      </c>
      <c r="C3" s="0" t="n">
        <v>16.58</v>
      </c>
      <c r="D3" s="0" t="n">
        <v>69.19</v>
      </c>
      <c r="E3" s="0" t="n">
        <v>489.49</v>
      </c>
    </row>
    <row collapsed="false" customFormat="false" customHeight="false" hidden="false" ht="12.85" outlineLevel="0" r="4">
      <c r="A4" s="0" t="n">
        <v>3</v>
      </c>
      <c r="B4" s="0" t="n">
        <v>17.16</v>
      </c>
      <c r="C4" s="0" t="n">
        <v>16.85</v>
      </c>
      <c r="D4" s="0" t="n">
        <v>82.35</v>
      </c>
      <c r="E4" s="0" t="n">
        <v>557.4</v>
      </c>
    </row>
    <row collapsed="false" customFormat="false" customHeight="false" hidden="false" ht="12.85" outlineLevel="0" r="5">
      <c r="A5" s="0" t="n">
        <v>4</v>
      </c>
      <c r="B5" s="0" t="n">
        <v>18.2</v>
      </c>
      <c r="C5" s="0" t="n">
        <v>15.8</v>
      </c>
      <c r="D5" s="0" t="n">
        <v>85.54</v>
      </c>
      <c r="E5" s="0" t="n">
        <v>561.31</v>
      </c>
    </row>
    <row collapsed="false" customFormat="false" customHeight="false" hidden="false" ht="12.85" outlineLevel="0" r="6">
      <c r="A6" s="0" t="n">
        <v>5</v>
      </c>
      <c r="B6" s="0" t="n">
        <v>19.83</v>
      </c>
      <c r="C6" s="0" t="n">
        <v>13.17</v>
      </c>
      <c r="D6" s="0" t="n">
        <v>63.86</v>
      </c>
      <c r="E6" s="0" t="n">
        <v>452.89</v>
      </c>
    </row>
    <row collapsed="false" customFormat="false" customHeight="false" hidden="false" ht="12.85" outlineLevel="0" r="7">
      <c r="A7" s="0" t="n">
        <v>6</v>
      </c>
      <c r="B7" s="0" t="n">
        <v>16.56</v>
      </c>
      <c r="C7" s="0" t="n">
        <v>18.6</v>
      </c>
      <c r="D7" s="0" t="n">
        <v>85.44</v>
      </c>
      <c r="E7" s="0" t="n">
        <v>576.45</v>
      </c>
    </row>
    <row collapsed="false" customFormat="false" customHeight="false" hidden="false" ht="12.85" outlineLevel="0" r="8">
      <c r="A8" s="0" t="n">
        <v>7</v>
      </c>
      <c r="B8" s="0" t="n">
        <v>17.66</v>
      </c>
      <c r="C8" s="0" t="n">
        <v>28.59</v>
      </c>
      <c r="D8" s="0" t="n">
        <v>69.81</v>
      </c>
      <c r="E8" s="0" t="n">
        <v>610.57</v>
      </c>
    </row>
    <row collapsed="false" customFormat="false" customHeight="false" hidden="false" ht="12.85" outlineLevel="0" r="9">
      <c r="A9" s="0" t="n">
        <v>8</v>
      </c>
      <c r="B9" s="0" t="n">
        <v>15.4</v>
      </c>
      <c r="C9" s="0" t="n">
        <v>18.89</v>
      </c>
      <c r="D9" s="0" t="n">
        <v>91.61</v>
      </c>
      <c r="E9" s="0" t="n">
        <v>619.7</v>
      </c>
    </row>
    <row collapsed="false" customFormat="false" customHeight="false" hidden="false" ht="12.85" outlineLevel="0" r="10">
      <c r="A10" s="0" t="n">
        <v>9</v>
      </c>
      <c r="B10" s="0" t="n">
        <v>15.95</v>
      </c>
      <c r="C10" s="0" t="n">
        <v>16.26</v>
      </c>
      <c r="D10" s="0" t="n">
        <v>68.3</v>
      </c>
      <c r="E10" s="0" t="n">
        <v>478.57</v>
      </c>
    </row>
    <row collapsed="false" customFormat="false" customHeight="false" hidden="false" ht="12.85" outlineLevel="0" r="11">
      <c r="A11" s="0" t="n">
        <v>10</v>
      </c>
      <c r="B11" s="0" t="n">
        <v>17.9</v>
      </c>
      <c r="C11" s="0" t="n">
        <v>20.97</v>
      </c>
      <c r="D11" s="0" t="n">
        <v>70.25</v>
      </c>
      <c r="E11" s="0" t="n">
        <v>525.3</v>
      </c>
    </row>
    <row collapsed="false" customFormat="false" customHeight="false" hidden="false" ht="12.85" outlineLevel="0" r="12">
      <c r="A12" s="0" t="n">
        <v>11</v>
      </c>
      <c r="B12" s="0" t="n">
        <v>17.8</v>
      </c>
      <c r="C12" s="0" t="n">
        <v>17.52</v>
      </c>
      <c r="D12" s="0" t="n">
        <v>83.25</v>
      </c>
      <c r="E12" s="0" t="n">
        <v>570.1</v>
      </c>
    </row>
    <row collapsed="false" customFormat="false" customHeight="false" hidden="false" ht="12.85" outlineLevel="0" r="13">
      <c r="A13" s="0" t="n">
        <v>12</v>
      </c>
      <c r="B13" s="0" t="n">
        <v>16.58</v>
      </c>
      <c r="C13" s="0" t="n">
        <v>18.57</v>
      </c>
      <c r="D13" s="0" t="n">
        <v>98.88</v>
      </c>
      <c r="E13" s="0" t="n">
        <v>652.65</v>
      </c>
    </row>
    <row collapsed="false" customFormat="false" customHeight="false" hidden="false" ht="14.05" outlineLevel="0" r="14">
      <c r="A14" s="0" t="s">
        <v>196</v>
      </c>
      <c r="B14" s="0" t="n">
        <f aca="false">B2+B3+B4+B5+B6+B7+B8+B9+B10+B11+B12+B13</f>
        <v>205.86</v>
      </c>
      <c r="C14" s="0" t="n">
        <f aca="false">C2+C3+C4+C5+C6+C7+C8+C9+C10+C11+C12+C13</f>
        <v>231.64</v>
      </c>
      <c r="D14" s="0" t="n">
        <f aca="false">D2+D3+D4+D5+D6+D7+D8+D9+D10+D11+D12+D13</f>
        <v>940.11</v>
      </c>
      <c r="E14" s="0" t="n">
        <f aca="false">E2+E3+E4+E5+E6+E7+E8+E9+E10+E11+E12+E13</f>
        <v>6722.78</v>
      </c>
    </row>
    <row collapsed="false" customFormat="false" customHeight="false" hidden="false" ht="14.05" outlineLevel="0" r="15">
      <c r="B15" s="0" t="n">
        <f aca="false">B14/12</f>
        <v>17.155</v>
      </c>
      <c r="C15" s="0" t="n">
        <f aca="false">C14/12</f>
        <v>19.3033333333333</v>
      </c>
      <c r="D15" s="0" t="n">
        <f aca="false">D14/12</f>
        <v>78.3425</v>
      </c>
      <c r="E15" s="0" t="n">
        <f aca="false">E14/12</f>
        <v>560.231666666667</v>
      </c>
    </row>
    <row collapsed="false" customFormat="false" customHeight="false" hidden="false" ht="14.05" outlineLevel="0" r="17">
      <c r="A17" s="40" t="s">
        <v>208</v>
      </c>
      <c r="B17" s="0" t="n">
        <v>27.28</v>
      </c>
      <c r="C17" s="0" t="n">
        <v>30.35</v>
      </c>
      <c r="D17" s="0" t="n">
        <v>99.8</v>
      </c>
      <c r="E17" s="0" t="n">
        <v>776.43</v>
      </c>
    </row>
    <row collapsed="false" customFormat="false" customHeight="false" hidden="false" ht="12.85" outlineLevel="0" r="18">
      <c r="B18" s="0" t="n">
        <v>25.1</v>
      </c>
      <c r="C18" s="0" t="n">
        <v>30.11</v>
      </c>
      <c r="D18" s="0" t="n">
        <v>114.59</v>
      </c>
      <c r="E18" s="0" t="n">
        <v>837.63</v>
      </c>
    </row>
    <row collapsed="false" customFormat="false" customHeight="false" hidden="false" ht="12.85" outlineLevel="0" r="19">
      <c r="B19" s="0" t="n">
        <v>29.25</v>
      </c>
      <c r="C19" s="0" t="n">
        <v>26.58</v>
      </c>
      <c r="D19" s="0" t="n">
        <v>105.18</v>
      </c>
      <c r="E19" s="0" t="n">
        <v>777.35</v>
      </c>
    </row>
    <row collapsed="false" customFormat="false" customHeight="false" hidden="false" ht="12.85" outlineLevel="0" r="20">
      <c r="B20" s="0" t="n">
        <v>29.29</v>
      </c>
      <c r="C20" s="0" t="n">
        <v>23.98</v>
      </c>
      <c r="D20" s="0" t="n">
        <v>109.32</v>
      </c>
      <c r="E20" s="0" t="n">
        <v>736.53</v>
      </c>
    </row>
    <row collapsed="false" customFormat="false" customHeight="false" hidden="false" ht="12.85" outlineLevel="0" r="21">
      <c r="B21" s="0" t="n">
        <v>36.01</v>
      </c>
      <c r="C21" s="0" t="n">
        <v>21.16</v>
      </c>
      <c r="D21" s="0" t="n">
        <v>108.32</v>
      </c>
      <c r="E21" s="0" t="n">
        <v>765.12</v>
      </c>
    </row>
    <row collapsed="false" customFormat="false" customHeight="false" hidden="false" ht="12.85" outlineLevel="0" r="22">
      <c r="B22" s="0" t="n">
        <v>28.13</v>
      </c>
      <c r="C22" s="0" t="n">
        <v>23.96</v>
      </c>
      <c r="D22" s="0" t="n">
        <v>105.51</v>
      </c>
      <c r="E22" s="0" t="n">
        <v>765.79</v>
      </c>
    </row>
    <row collapsed="false" customFormat="false" customHeight="false" hidden="false" ht="12.85" outlineLevel="0" r="23">
      <c r="B23" s="0" t="n">
        <v>28.4</v>
      </c>
      <c r="C23" s="0" t="n">
        <v>24.28</v>
      </c>
      <c r="D23" s="0" t="n">
        <v>106.63</v>
      </c>
      <c r="E23" s="0" t="n">
        <v>720.33</v>
      </c>
    </row>
    <row collapsed="false" customFormat="false" customHeight="false" hidden="false" ht="12.85" outlineLevel="0" r="24">
      <c r="B24" s="0" t="n">
        <v>23.39</v>
      </c>
      <c r="C24" s="0" t="n">
        <v>25.61</v>
      </c>
      <c r="D24" s="0" t="n">
        <v>113.66</v>
      </c>
      <c r="E24" s="0" t="n">
        <v>785.6</v>
      </c>
    </row>
    <row collapsed="false" customFormat="false" customHeight="false" hidden="false" ht="12.85" outlineLevel="0" r="25">
      <c r="B25" s="0" t="n">
        <v>27</v>
      </c>
      <c r="C25" s="0" t="n">
        <v>25.88</v>
      </c>
      <c r="D25" s="0" t="n">
        <v>101.65</v>
      </c>
      <c r="E25" s="0" t="n">
        <v>757.6</v>
      </c>
    </row>
    <row collapsed="false" customFormat="false" customHeight="false" hidden="false" ht="12.85" outlineLevel="0" r="26">
      <c r="B26" s="0" t="n">
        <v>26.35</v>
      </c>
      <c r="C26" s="0" t="n">
        <v>23.79</v>
      </c>
      <c r="D26" s="0" t="n">
        <v>103.71</v>
      </c>
      <c r="E26" s="0" t="n">
        <v>736.43</v>
      </c>
    </row>
    <row collapsed="false" customFormat="false" customHeight="false" hidden="false" ht="12.85" outlineLevel="0" r="27">
      <c r="B27" s="0" t="n">
        <v>30.81</v>
      </c>
      <c r="C27" s="0" t="n">
        <v>24.57</v>
      </c>
      <c r="D27" s="0" t="n">
        <v>122.42</v>
      </c>
      <c r="E27" s="0" t="n">
        <v>851.49</v>
      </c>
    </row>
    <row collapsed="false" customFormat="false" customHeight="false" hidden="false" ht="12.85" outlineLevel="0" r="28">
      <c r="B28" s="0" t="n">
        <v>31.13</v>
      </c>
      <c r="C28" s="0" t="n">
        <v>29.07</v>
      </c>
      <c r="D28" s="0" t="n">
        <v>112.12</v>
      </c>
      <c r="E28" s="0" t="n">
        <v>835.66</v>
      </c>
    </row>
    <row collapsed="false" customFormat="false" customHeight="false" hidden="false" ht="14.05" outlineLevel="0" r="29">
      <c r="A29" s="0" t="s">
        <v>196</v>
      </c>
      <c r="B29" s="0" t="n">
        <f aca="false">B17+B18+B19+B20+B21+B22+B23+B24+B25+B26+B27+B28</f>
        <v>342.14</v>
      </c>
      <c r="C29" s="0" t="n">
        <f aca="false">C17+C18+C19+C20+C21+C22+C23+C24+C25+C26+C27+C28</f>
        <v>309.34</v>
      </c>
      <c r="D29" s="0" t="n">
        <f aca="false">D17+D18+D19+D20+D21+D22+D23+D24+D25+D26+D27+D28</f>
        <v>1302.91</v>
      </c>
      <c r="E29" s="0" t="n">
        <f aca="false">E17+E18+E19+E20+E21+E22+E23+E24+E25+E26+E27+E28</f>
        <v>9345.96</v>
      </c>
    </row>
    <row collapsed="false" customFormat="false" customHeight="false" hidden="false" ht="14.05" outlineLevel="0" r="30">
      <c r="B30" s="0" t="n">
        <f aca="false">B29/12</f>
        <v>28.5116666666667</v>
      </c>
      <c r="C30" s="0" t="n">
        <f aca="false">C29/12</f>
        <v>25.7783333333333</v>
      </c>
      <c r="D30" s="0" t="n">
        <f aca="false">D29/12</f>
        <v>108.575833333333</v>
      </c>
      <c r="E30" s="0" t="n">
        <f aca="false">E29/12</f>
        <v>778.83</v>
      </c>
    </row>
    <row collapsed="false" customFormat="false" customHeight="false" hidden="false" ht="14.05" outlineLevel="0" r="31">
      <c r="A31" s="40"/>
    </row>
    <row collapsed="false" customFormat="false" customHeight="false" hidden="false" ht="14.05" outlineLevel="0" r="32">
      <c r="A32" s="40" t="s">
        <v>209</v>
      </c>
    </row>
    <row collapsed="false" customFormat="false" customHeight="false" hidden="false" ht="12.85" outlineLevel="0" r="33">
      <c r="B33" s="0" t="n">
        <v>24.66</v>
      </c>
      <c r="C33" s="0" t="n">
        <v>43.31</v>
      </c>
      <c r="D33" s="0" t="n">
        <v>107.53</v>
      </c>
      <c r="E33" s="0" t="n">
        <v>918.39</v>
      </c>
    </row>
    <row collapsed="false" customFormat="false" customHeight="false" hidden="false" ht="12.85" outlineLevel="0" r="34">
      <c r="B34" s="0" t="n">
        <v>23.6</v>
      </c>
      <c r="C34" s="0" t="n">
        <v>29.57</v>
      </c>
      <c r="D34" s="0" t="n">
        <v>104.42</v>
      </c>
      <c r="E34" s="0" t="n">
        <v>785.3</v>
      </c>
    </row>
    <row collapsed="false" customFormat="false" customHeight="false" hidden="false" ht="12.85" outlineLevel="0" r="35">
      <c r="B35" s="0" t="n">
        <v>24.02</v>
      </c>
      <c r="C35" s="0" t="n">
        <v>25.98</v>
      </c>
      <c r="D35" s="0" t="n">
        <v>114.2</v>
      </c>
      <c r="E35" s="0" t="n">
        <v>792.69</v>
      </c>
    </row>
    <row collapsed="false" customFormat="false" customHeight="false" hidden="false" ht="12.85" outlineLevel="0" r="36">
      <c r="B36" s="0" t="n">
        <v>28</v>
      </c>
      <c r="C36" s="0" t="n">
        <v>24.2</v>
      </c>
      <c r="D36" s="0" t="n">
        <v>102.12</v>
      </c>
      <c r="E36" s="0" t="n">
        <v>749.22</v>
      </c>
    </row>
    <row collapsed="false" customFormat="false" customHeight="false" hidden="false" ht="12.85" outlineLevel="0" r="37">
      <c r="B37" s="0" t="n">
        <v>23.92</v>
      </c>
      <c r="C37" s="0" t="n">
        <v>17.89</v>
      </c>
      <c r="D37" s="0" t="n">
        <v>95.58</v>
      </c>
      <c r="E37" s="0" t="n">
        <v>643.84</v>
      </c>
    </row>
    <row collapsed="false" customFormat="false" customHeight="false" hidden="false" ht="12.85" outlineLevel="0" r="38">
      <c r="B38" s="0" t="n">
        <v>28.13</v>
      </c>
      <c r="C38" s="0" t="n">
        <v>23.96</v>
      </c>
      <c r="D38" s="0" t="n">
        <v>105.51</v>
      </c>
      <c r="E38" s="0" t="n">
        <v>765.79</v>
      </c>
    </row>
    <row collapsed="false" customFormat="false" customHeight="false" hidden="false" ht="12.85" outlineLevel="0" r="39">
      <c r="B39" s="0" t="n">
        <v>24.777</v>
      </c>
      <c r="C39" s="0" t="n">
        <v>42.355</v>
      </c>
      <c r="D39" s="0" t="n">
        <v>106.18</v>
      </c>
      <c r="E39" s="0" t="n">
        <v>914.75</v>
      </c>
    </row>
    <row collapsed="false" customFormat="false" customHeight="false" hidden="false" ht="12.85" outlineLevel="0" r="40">
      <c r="B40" s="0" t="n">
        <v>24.97</v>
      </c>
      <c r="C40" s="0" t="n">
        <v>34.63</v>
      </c>
      <c r="D40" s="0" t="n">
        <v>121.88</v>
      </c>
      <c r="E40" s="0" t="n">
        <v>921.28</v>
      </c>
    </row>
    <row collapsed="false" customFormat="false" customHeight="false" hidden="false" ht="12.85" outlineLevel="0" r="41">
      <c r="B41" s="0" t="n">
        <v>25.6</v>
      </c>
      <c r="C41" s="0" t="n">
        <v>25.26</v>
      </c>
      <c r="D41" s="0" t="n">
        <v>101.44</v>
      </c>
      <c r="E41" s="0" t="n">
        <v>733.35</v>
      </c>
    </row>
    <row collapsed="false" customFormat="false" customHeight="false" hidden="false" ht="12.85" outlineLevel="0" r="42">
      <c r="B42" s="0" t="n">
        <v>27.12</v>
      </c>
      <c r="C42" s="0" t="n">
        <v>24.92</v>
      </c>
      <c r="D42" s="0" t="n">
        <v>103.61</v>
      </c>
      <c r="E42" s="0" t="n">
        <v>754.32</v>
      </c>
    </row>
    <row collapsed="false" customFormat="false" customHeight="false" hidden="false" ht="12.85" outlineLevel="0" r="43">
      <c r="B43" s="0" t="n">
        <v>24.93</v>
      </c>
      <c r="C43" s="0" t="n">
        <v>25.07</v>
      </c>
      <c r="D43" s="0" t="n">
        <v>119.74</v>
      </c>
      <c r="E43" s="0" t="n">
        <v>812.09</v>
      </c>
    </row>
    <row collapsed="false" customFormat="false" customHeight="false" hidden="false" ht="12.85" outlineLevel="0" r="44">
      <c r="B44" s="0" t="n">
        <v>31.13</v>
      </c>
      <c r="C44" s="0" t="n">
        <v>29.07</v>
      </c>
      <c r="D44" s="0" t="n">
        <v>112.12</v>
      </c>
      <c r="E44" s="0" t="n">
        <v>835.66</v>
      </c>
    </row>
    <row collapsed="false" customFormat="false" customHeight="false" hidden="false" ht="14.05" outlineLevel="0" r="45">
      <c r="B45" s="0" t="n">
        <f aca="false">B33+B34+B35+B36+B37+B38+B39+B40+B41+B42+B43+B44</f>
        <v>310.857</v>
      </c>
      <c r="C45" s="0" t="n">
        <f aca="false">C33+C34+C35+C36+C37+C38+C39+C40+C41+C42+C43+C44</f>
        <v>346.215</v>
      </c>
      <c r="D45" s="0" t="n">
        <f aca="false">D33+D34+D35+D36+D37+D38+D39+D40+D41+D42+D43+D44</f>
        <v>1294.33</v>
      </c>
      <c r="E45" s="0" t="n">
        <f aca="false">E33+E34+E35+E36+E37+E38+E39+E40+E41+E42+E43+E44</f>
        <v>9626.68</v>
      </c>
    </row>
    <row collapsed="false" customFormat="false" customHeight="false" hidden="false" ht="14.05" outlineLevel="0" r="46">
      <c r="B46" s="0" t="n">
        <f aca="false">B45/12</f>
        <v>25.90475</v>
      </c>
      <c r="C46" s="0" t="n">
        <f aca="false">C45/12</f>
        <v>28.85125</v>
      </c>
      <c r="D46" s="0" t="n">
        <f aca="false">D45/12</f>
        <v>107.860833333333</v>
      </c>
      <c r="E46" s="0" t="n">
        <f aca="false">E45/12</f>
        <v>802.223333333333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blackAndWhite="false" cellComments="none" copies="1" draft="false" firstPageNumber="0" fitToHeight="1" fitToWidth="1" horizontalDpi="300" orientation="portrait" pageOrder="downThenOver" paperSize="9" scale="100" useFirstPageNumber="false" usePrinterDefaults="false" verticalDpi="300"/>
  <headerFooter differentFirst="false" differentOddEven="false">
    <oddHeader>&amp;C&amp;"Times New Roman,Обычный"&amp;12&amp;A</oddHeader>
    <oddFooter>&amp;C&amp;"Times New Roman,Обычный"&amp;12Страница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357</TotalTime>
  <Application>LibreOffice/4.1.5.3$Windows_x86 LibreOffice_project/1c1366bba2ba2b554cd2ca4d87c06da81c05d24</Applicat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2006-09-16T00:00:00Z</dcterms:created>
  <dc:creator>Антимонова Наталья Александровна</dc:creator>
  <cp:lastPrinted>2024-11-27T12:50:55Z</cp:lastPrinted>
  <dcterms:modified xsi:type="dcterms:W3CDTF">2021-10-21T14:48:49Z</dcterms:modified>
  <cp:revision>228</cp:revision>
</cp:coreProperties>
</file>